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80" yWindow="450" windowWidth="8360" windowHeight="10910"/>
  </bookViews>
  <sheets>
    <sheet name="ELECTRODOMESTICOS" sheetId="1" r:id="rId1"/>
    <sheet name="Hoja1" sheetId="2" r:id="rId2"/>
  </sheets>
  <calcPr calcId="145621"/>
</workbook>
</file>

<file path=xl/calcChain.xml><?xml version="1.0" encoding="utf-8"?>
<calcChain xmlns="http://schemas.openxmlformats.org/spreadsheetml/2006/main">
  <c r="C6" i="2" l="1"/>
  <c r="C5" i="2"/>
  <c r="C4" i="2"/>
  <c r="C3" i="2"/>
  <c r="B4" i="2"/>
  <c r="B5" i="2"/>
  <c r="B6" i="2"/>
  <c r="B7" i="2"/>
  <c r="B8" i="2"/>
  <c r="B9" i="2"/>
  <c r="B3" i="2"/>
  <c r="F8" i="1" l="1"/>
  <c r="E8" i="1"/>
  <c r="F29" i="1" l="1"/>
  <c r="F30" i="1"/>
  <c r="F31" i="1"/>
  <c r="F32" i="1"/>
  <c r="F33" i="1"/>
  <c r="F34" i="1"/>
  <c r="F35" i="1"/>
  <c r="F36" i="1"/>
  <c r="F37" i="1"/>
  <c r="F28" i="1"/>
  <c r="F14" i="1"/>
  <c r="F13" i="1"/>
  <c r="F12" i="1"/>
  <c r="I29" i="1" l="1"/>
  <c r="I30" i="1"/>
  <c r="I31" i="1"/>
  <c r="I32" i="1"/>
  <c r="I33" i="1"/>
  <c r="I34" i="1"/>
  <c r="I35" i="1"/>
  <c r="I36" i="1"/>
  <c r="I37" i="1"/>
  <c r="E108" i="1"/>
  <c r="E109" i="1"/>
  <c r="E110" i="1"/>
  <c r="E111" i="1"/>
  <c r="E95" i="1"/>
  <c r="E96" i="1"/>
  <c r="E97" i="1"/>
  <c r="E98" i="1"/>
  <c r="E99" i="1"/>
  <c r="E85" i="1"/>
  <c r="E86" i="1"/>
  <c r="E87" i="1"/>
  <c r="E88" i="1"/>
  <c r="E89" i="1"/>
  <c r="E90" i="1"/>
  <c r="E91" i="1"/>
  <c r="E92" i="1"/>
  <c r="E77" i="1"/>
  <c r="E78" i="1"/>
  <c r="E79" i="1"/>
  <c r="E80" i="1"/>
  <c r="E81" i="1"/>
  <c r="E82" i="1"/>
  <c r="E68" i="1"/>
  <c r="E69" i="1"/>
  <c r="E70" i="1"/>
  <c r="E71" i="1"/>
  <c r="E72" i="1"/>
  <c r="E73" i="1"/>
  <c r="E74" i="1"/>
  <c r="E51" i="1"/>
  <c r="E52" i="1"/>
  <c r="E53" i="1"/>
  <c r="E54" i="1"/>
  <c r="E55" i="1"/>
  <c r="E56" i="1"/>
  <c r="E57" i="1"/>
  <c r="E58" i="1"/>
  <c r="E59" i="1"/>
  <c r="E40" i="1"/>
  <c r="E41" i="1"/>
  <c r="E42" i="1"/>
  <c r="E43" i="1"/>
  <c r="E44" i="1"/>
  <c r="E45" i="1"/>
  <c r="E46" i="1"/>
  <c r="E47" i="1"/>
  <c r="E48" i="1"/>
  <c r="E39" i="1"/>
  <c r="E18" i="1" l="1"/>
  <c r="E12" i="1"/>
  <c r="I12" i="1" s="1"/>
  <c r="E7" i="1"/>
  <c r="K14" i="1"/>
  <c r="K13" i="1"/>
  <c r="K12" i="1"/>
  <c r="K11" i="1"/>
  <c r="K10" i="1"/>
  <c r="K9" i="1"/>
  <c r="I8" i="1" l="1"/>
  <c r="E139" i="1"/>
  <c r="E137" i="1"/>
  <c r="E135" i="1"/>
  <c r="E133" i="1"/>
  <c r="E131" i="1"/>
  <c r="E129" i="1"/>
  <c r="E127" i="1"/>
  <c r="E125" i="1"/>
  <c r="E123" i="1"/>
  <c r="E121" i="1"/>
  <c r="E119" i="1"/>
  <c r="E117" i="1"/>
  <c r="E115" i="1"/>
  <c r="E113" i="1"/>
  <c r="E107" i="1"/>
  <c r="E94" i="1"/>
  <c r="E84" i="1"/>
  <c r="E76" i="1"/>
  <c r="I73" i="1"/>
  <c r="I74" i="1"/>
  <c r="E67" i="1"/>
  <c r="E50" i="1"/>
  <c r="E29" i="1"/>
  <c r="E30" i="1"/>
  <c r="E31" i="1"/>
  <c r="E32" i="1"/>
  <c r="E33" i="1"/>
  <c r="E34" i="1"/>
  <c r="E35" i="1"/>
  <c r="E36" i="1"/>
  <c r="E37" i="1"/>
  <c r="E28" i="1"/>
  <c r="I28" i="1" s="1"/>
  <c r="E19" i="1"/>
  <c r="E20" i="1"/>
  <c r="E13" i="1"/>
  <c r="I13" i="1" s="1"/>
  <c r="E14" i="1"/>
  <c r="I14" i="1" s="1"/>
  <c r="I7" i="1"/>
  <c r="I91" i="1" l="1"/>
  <c r="I86" i="1"/>
  <c r="I87" i="1"/>
  <c r="I76" i="1"/>
  <c r="I77" i="1"/>
  <c r="I78" i="1"/>
  <c r="I85" i="1" l="1"/>
  <c r="I83" i="1"/>
  <c r="I135" i="1" l="1"/>
  <c r="I131" i="1"/>
  <c r="I117" i="1" l="1"/>
  <c r="I20" i="1" l="1"/>
  <c r="I19" i="1"/>
  <c r="I18" i="1"/>
  <c r="I125" i="1"/>
  <c r="I139" i="1"/>
  <c r="I137" i="1"/>
  <c r="I133" i="1"/>
  <c r="I129" i="1"/>
  <c r="I59" i="1"/>
  <c r="I58" i="1"/>
  <c r="I48" i="1"/>
  <c r="I47" i="1"/>
  <c r="I57" i="1"/>
  <c r="I56" i="1"/>
  <c r="I55" i="1"/>
  <c r="I54" i="1"/>
  <c r="I53" i="1"/>
  <c r="I52" i="1"/>
  <c r="I51" i="1"/>
  <c r="I50" i="1"/>
  <c r="I107" i="1"/>
  <c r="I108" i="1"/>
  <c r="I109" i="1"/>
  <c r="I110" i="1"/>
  <c r="I21" i="1" l="1"/>
  <c r="L11" i="1" s="1"/>
  <c r="I84" i="1"/>
  <c r="I39" i="1"/>
  <c r="I98" i="1" l="1"/>
  <c r="I88" i="1" l="1"/>
  <c r="I89" i="1"/>
  <c r="I90" i="1"/>
  <c r="I92" i="1"/>
  <c r="I66" i="1"/>
  <c r="I40" i="1"/>
  <c r="I41" i="1"/>
  <c r="I42" i="1"/>
  <c r="I43" i="1"/>
  <c r="I44" i="1"/>
  <c r="I45" i="1"/>
  <c r="I46" i="1"/>
  <c r="I82" i="1"/>
  <c r="I67" i="1"/>
  <c r="I111" i="1" l="1"/>
  <c r="I96" i="1" l="1"/>
  <c r="I94" i="1"/>
  <c r="I97" i="1"/>
  <c r="I95" i="1"/>
  <c r="I99" i="1"/>
  <c r="I81" i="1"/>
  <c r="I80" i="1"/>
  <c r="I79" i="1"/>
  <c r="I72" i="1"/>
  <c r="I71" i="1"/>
  <c r="I70" i="1"/>
  <c r="I69" i="1"/>
  <c r="I68" i="1"/>
  <c r="I113" i="1"/>
  <c r="I121" i="1"/>
  <c r="I127" i="1"/>
  <c r="I100" i="1" l="1"/>
  <c r="I9" i="1"/>
  <c r="I119" i="1"/>
  <c r="L13" i="1" l="1"/>
  <c r="C7" i="2"/>
  <c r="L9" i="1"/>
  <c r="I15" i="1"/>
  <c r="L10" i="1" s="1"/>
  <c r="I60" i="1"/>
  <c r="L12" i="1" s="1"/>
  <c r="I115" i="1"/>
  <c r="I123" i="1"/>
  <c r="I140" i="1" l="1"/>
  <c r="C8" i="2" s="1"/>
  <c r="C9" i="2" l="1"/>
  <c r="H144" i="1"/>
  <c r="L14" i="1"/>
  <c r="L15" i="1" s="1"/>
  <c r="D9" i="2" l="1"/>
  <c r="D6" i="2"/>
  <c r="D3" i="2"/>
  <c r="D4" i="2"/>
  <c r="D7" i="2"/>
  <c r="D5" i="2"/>
  <c r="D8" i="2"/>
  <c r="M14" i="1"/>
  <c r="M9" i="1" l="1"/>
  <c r="M11" i="1"/>
  <c r="M12" i="1"/>
  <c r="M10" i="1"/>
  <c r="M13" i="1"/>
  <c r="M15" i="1" l="1"/>
</calcChain>
</file>

<file path=xl/sharedStrings.xml><?xml version="1.0" encoding="utf-8"?>
<sst xmlns="http://schemas.openxmlformats.org/spreadsheetml/2006/main" count="149" uniqueCount="76">
  <si>
    <t>Artefacto eléctrico</t>
  </si>
  <si>
    <t>Watts</t>
  </si>
  <si>
    <t>Total de horas/día</t>
  </si>
  <si>
    <t>Días de uso al mes</t>
  </si>
  <si>
    <t>Cocina eléctrica</t>
  </si>
  <si>
    <t>Heladera</t>
  </si>
  <si>
    <t>Horno eléctrico</t>
  </si>
  <si>
    <t>Microondas</t>
  </si>
  <si>
    <t>Televisor</t>
  </si>
  <si>
    <t>Cafetera</t>
  </si>
  <si>
    <t>XO</t>
  </si>
  <si>
    <t>Equipo de audio</t>
  </si>
  <si>
    <t>Aire acondicionado</t>
  </si>
  <si>
    <t>Ventilador</t>
  </si>
  <si>
    <t>Estufa</t>
  </si>
  <si>
    <t>Potencia</t>
  </si>
  <si>
    <t>Cantidad</t>
  </si>
  <si>
    <t>Proyector</t>
  </si>
  <si>
    <t>PC escritorio</t>
  </si>
  <si>
    <t>Router</t>
  </si>
  <si>
    <t>Procesadora</t>
  </si>
  <si>
    <t>DVD</t>
  </si>
  <si>
    <t>PC Portátil</t>
  </si>
  <si>
    <t>Freezer</t>
  </si>
  <si>
    <t>Vitrina refrigerada</t>
  </si>
  <si>
    <t>Jarra eléctrica</t>
  </si>
  <si>
    <t>salón 1</t>
  </si>
  <si>
    <t>salón 2</t>
  </si>
  <si>
    <t>salón 3</t>
  </si>
  <si>
    <t>salón 4</t>
  </si>
  <si>
    <t>salón 5</t>
  </si>
  <si>
    <t>salón 6</t>
  </si>
  <si>
    <t>pasillo 1</t>
  </si>
  <si>
    <t>pasillo 2</t>
  </si>
  <si>
    <t>Direccion</t>
  </si>
  <si>
    <t>Secretaria</t>
  </si>
  <si>
    <t>comedor</t>
  </si>
  <si>
    <t>baños</t>
  </si>
  <si>
    <t>otros</t>
  </si>
  <si>
    <t>patio1</t>
  </si>
  <si>
    <t>patio2</t>
  </si>
  <si>
    <t>Calentador Instantáneo (Chuveiro)</t>
  </si>
  <si>
    <t>Termotanque (calefón)</t>
  </si>
  <si>
    <t>Bombas de agua</t>
  </si>
  <si>
    <t>Sistema de Videoconferencia</t>
  </si>
  <si>
    <t>(si hay mas salones agregar filas…)</t>
  </si>
  <si>
    <t>Comedor</t>
  </si>
  <si>
    <t>Dirección</t>
  </si>
  <si>
    <t>kWh/mes</t>
  </si>
  <si>
    <t>kW</t>
  </si>
  <si>
    <t xml:space="preserve">Impresora </t>
  </si>
  <si>
    <t>Fotocopiadora</t>
  </si>
  <si>
    <t>direccion</t>
  </si>
  <si>
    <t>secretaria</t>
  </si>
  <si>
    <t>salón1</t>
  </si>
  <si>
    <t>salón3</t>
  </si>
  <si>
    <t>salón2</t>
  </si>
  <si>
    <t>salón6</t>
  </si>
  <si>
    <t>OTROS</t>
  </si>
  <si>
    <t>ILUMINACIÓN</t>
  </si>
  <si>
    <t>ACONDICIONAMIENTO AMBIENTAL</t>
  </si>
  <si>
    <t>COCCIÓN</t>
  </si>
  <si>
    <t>CONSERVACIÓN DE ALIMENTOS</t>
  </si>
  <si>
    <t>CALENTAMIENTO DE AGUA</t>
  </si>
  <si>
    <t>Incandescentes</t>
  </si>
  <si>
    <t>Bajo consumo</t>
  </si>
  <si>
    <t>Tubos fluorescentes</t>
  </si>
  <si>
    <t>Focos</t>
  </si>
  <si>
    <t>LA CALCULADORA DE CONSUMO DE ARTEFACTOS ELÉCTRICOS</t>
  </si>
  <si>
    <t>Datos de Relevamiento</t>
  </si>
  <si>
    <t>fU</t>
  </si>
  <si>
    <t>Total consumo mensual (kWh)</t>
  </si>
  <si>
    <t>CONSUMO MENSUAL (kWh)</t>
  </si>
  <si>
    <t>SUBTOTAL</t>
  </si>
  <si>
    <t xml:space="preserve">SUBTOTAL </t>
  </si>
  <si>
    <t>RESUMEN CONSUMOS MENSUALES POR USOS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</si>
</sst>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FDDEE"/>
        <bgColor indexed="64"/>
      </patternFill>
    </fill>
    <fill>
      <patternFill patternType="solid">
        <fgColor rgb="FFFFF2B9"/>
        <bgColor indexed="64"/>
      </patternFill>
    </fill>
    <fill>
      <patternFill patternType="solid">
        <fgColor rgb="FFFCDE04"/>
        <bgColor indexed="64"/>
      </patternFill>
    </fill>
    <fill>
      <patternFill patternType="solid">
        <fgColor rgb="FFD1F4C8"/>
        <bgColor indexed="64"/>
      </patternFill>
    </fill>
    <fill>
      <patternFill patternType="solid">
        <fgColor rgb="FF66C52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BA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0" fillId="16" borderId="2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center" wrapText="1"/>
      <protection locked="0"/>
    </xf>
    <xf numFmtId="0" fontId="0" fillId="11" borderId="1" xfId="0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Protection="1">
      <protection locked="0"/>
    </xf>
    <xf numFmtId="0" fontId="0" fillId="9" borderId="1" xfId="0" applyFill="1" applyBorder="1" applyAlignment="1" applyProtection="1">
      <alignment horizontal="center"/>
      <protection locked="0"/>
    </xf>
    <xf numFmtId="0" fontId="0" fillId="11" borderId="1" xfId="0" applyFill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4" borderId="7" xfId="0" applyFill="1" applyBorder="1" applyAlignment="1" applyProtection="1">
      <alignment horizontal="right" wrapText="1"/>
      <protection locked="0"/>
    </xf>
    <xf numFmtId="0" fontId="0" fillId="4" borderId="0" xfId="0" applyFill="1" applyBorder="1" applyAlignment="1" applyProtection="1">
      <alignment horizontal="right"/>
      <protection locked="0"/>
    </xf>
    <xf numFmtId="0" fontId="0" fillId="9" borderId="0" xfId="0" applyFill="1" applyBorder="1" applyAlignment="1" applyProtection="1">
      <alignment horizontal="center"/>
      <protection locked="0"/>
    </xf>
    <xf numFmtId="0" fontId="0" fillId="11" borderId="0" xfId="0" applyFill="1" applyBorder="1" applyAlignment="1" applyProtection="1">
      <alignment horizontal="center"/>
      <protection locked="0"/>
    </xf>
    <xf numFmtId="16" fontId="0" fillId="6" borderId="1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 wrapText="1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16" borderId="7" xfId="0" applyFill="1" applyBorder="1" applyAlignment="1" applyProtection="1">
      <alignment horizontal="center"/>
      <protection locked="0"/>
    </xf>
    <xf numFmtId="0" fontId="0" fillId="9" borderId="6" xfId="0" applyFill="1" applyBorder="1" applyAlignment="1" applyProtection="1">
      <alignment horizontal="center"/>
      <protection locked="0"/>
    </xf>
    <xf numFmtId="0" fontId="0" fillId="16" borderId="0" xfId="0" applyFill="1" applyBorder="1" applyAlignment="1" applyProtection="1">
      <alignment horizontal="center"/>
      <protection locked="0"/>
    </xf>
    <xf numFmtId="0" fontId="0" fillId="6" borderId="0" xfId="0" applyFill="1" applyBorder="1" applyAlignment="1" applyProtection="1">
      <alignment horizontal="center"/>
      <protection locked="0"/>
    </xf>
    <xf numFmtId="0" fontId="0" fillId="9" borderId="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shrinkToFit="1"/>
      <protection locked="0"/>
    </xf>
    <xf numFmtId="0" fontId="0" fillId="14" borderId="1" xfId="0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center" wrapText="1"/>
    </xf>
    <xf numFmtId="0" fontId="1" fillId="17" borderId="9" xfId="0" applyFont="1" applyFill="1" applyBorder="1" applyAlignment="1" applyProtection="1">
      <alignment horizontal="center"/>
    </xf>
    <xf numFmtId="0" fontId="0" fillId="14" borderId="2" xfId="0" applyFill="1" applyBorder="1" applyAlignment="1" applyProtection="1">
      <alignment horizontal="center" wrapText="1"/>
    </xf>
    <xf numFmtId="0" fontId="0" fillId="0" borderId="0" xfId="0" applyProtection="1"/>
    <xf numFmtId="0" fontId="0" fillId="8" borderId="1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 vertical="center"/>
      <protection locked="0"/>
    </xf>
    <xf numFmtId="0" fontId="3" fillId="21" borderId="9" xfId="0" applyFont="1" applyFill="1" applyBorder="1" applyProtection="1">
      <protection locked="0"/>
    </xf>
    <xf numFmtId="0" fontId="1" fillId="0" borderId="9" xfId="0" applyFont="1" applyBorder="1" applyProtection="1">
      <protection locked="0"/>
    </xf>
    <xf numFmtId="0" fontId="0" fillId="8" borderId="2" xfId="0" applyFill="1" applyBorder="1" applyAlignment="1" applyProtection="1">
      <alignment horizontal="center"/>
    </xf>
    <xf numFmtId="0" fontId="1" fillId="13" borderId="16" xfId="0" applyFont="1" applyFill="1" applyBorder="1" applyAlignment="1" applyProtection="1">
      <alignment wrapText="1"/>
    </xf>
    <xf numFmtId="0" fontId="1" fillId="12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Protection="1">
      <protection locked="0"/>
    </xf>
    <xf numFmtId="0" fontId="0" fillId="0" borderId="12" xfId="0" applyBorder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164" fontId="1" fillId="12" borderId="5" xfId="0" applyNumberFormat="1" applyFont="1" applyFill="1" applyBorder="1" applyAlignment="1" applyProtection="1"/>
    <xf numFmtId="0" fontId="3" fillId="0" borderId="9" xfId="0" applyFont="1" applyBorder="1" applyAlignment="1" applyProtection="1">
      <alignment horizontal="center"/>
    </xf>
    <xf numFmtId="0" fontId="0" fillId="0" borderId="9" xfId="0" applyBorder="1" applyProtection="1"/>
    <xf numFmtId="164" fontId="1" fillId="12" borderId="1" xfId="0" applyNumberFormat="1" applyFont="1" applyFill="1" applyBorder="1" applyAlignment="1" applyProtection="1"/>
    <xf numFmtId="0" fontId="0" fillId="0" borderId="9" xfId="0" applyBorder="1" applyAlignment="1" applyProtection="1">
      <alignment horizontal="center"/>
    </xf>
    <xf numFmtId="0" fontId="0" fillId="14" borderId="1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13" borderId="7" xfId="0" applyFont="1" applyFill="1" applyBorder="1" applyAlignment="1" applyProtection="1">
      <alignment horizontal="center" vertical="center" wrapText="1"/>
      <protection locked="0"/>
    </xf>
    <xf numFmtId="0" fontId="1" fillId="13" borderId="4" xfId="0" applyFont="1" applyFill="1" applyBorder="1" applyAlignment="1" applyProtection="1">
      <alignment horizontal="center" vertical="center" wrapText="1"/>
      <protection locked="0"/>
    </xf>
    <xf numFmtId="0" fontId="1" fillId="13" borderId="13" xfId="0" applyFont="1" applyFill="1" applyBorder="1" applyAlignment="1" applyProtection="1">
      <alignment horizontal="center" vertical="center" wrapText="1"/>
      <protection locked="0"/>
    </xf>
    <xf numFmtId="0" fontId="1" fillId="18" borderId="15" xfId="0" applyFont="1" applyFill="1" applyBorder="1" applyAlignment="1" applyProtection="1">
      <alignment horizontal="center" vertical="center"/>
      <protection locked="0"/>
    </xf>
    <xf numFmtId="0" fontId="1" fillId="18" borderId="18" xfId="0" applyFont="1" applyFill="1" applyBorder="1" applyAlignment="1" applyProtection="1">
      <alignment horizontal="center" vertical="center"/>
      <protection locked="0"/>
    </xf>
    <xf numFmtId="0" fontId="1" fillId="18" borderId="6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13" borderId="8" xfId="0" applyFont="1" applyFill="1" applyBorder="1" applyAlignment="1" applyProtection="1">
      <alignment horizontal="center" vertical="center" wrapText="1"/>
      <protection locked="0"/>
    </xf>
    <xf numFmtId="0" fontId="1" fillId="13" borderId="3" xfId="0" applyFont="1" applyFill="1" applyBorder="1" applyAlignment="1" applyProtection="1">
      <alignment horizontal="center" vertical="center" wrapText="1"/>
      <protection locked="0"/>
    </xf>
    <xf numFmtId="0" fontId="1" fillId="15" borderId="8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5" fillId="10" borderId="2" xfId="0" applyFont="1" applyFill="1" applyBorder="1" applyAlignment="1" applyProtection="1">
      <alignment horizontal="center" vertical="center" wrapText="1"/>
      <protection locked="0"/>
    </xf>
    <xf numFmtId="0" fontId="5" fillId="10" borderId="3" xfId="0" applyFont="1" applyFill="1" applyBorder="1" applyAlignment="1" applyProtection="1">
      <alignment horizontal="center" vertical="center" wrapText="1"/>
      <protection locked="0"/>
    </xf>
    <xf numFmtId="0" fontId="0" fillId="8" borderId="15" xfId="0" applyFill="1" applyBorder="1" applyAlignment="1" applyProtection="1">
      <alignment horizontal="center"/>
    </xf>
    <xf numFmtId="0" fontId="0" fillId="8" borderId="6" xfId="0" applyFill="1" applyBorder="1" applyAlignment="1" applyProtection="1">
      <alignment horizontal="center"/>
    </xf>
    <xf numFmtId="0" fontId="1" fillId="14" borderId="4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5" fillId="19" borderId="7" xfId="0" applyFont="1" applyFill="1" applyBorder="1" applyAlignment="1" applyProtection="1">
      <alignment horizontal="center" vertical="center" wrapText="1"/>
      <protection locked="0"/>
    </xf>
    <xf numFmtId="0" fontId="5" fillId="19" borderId="13" xfId="0" applyFont="1" applyFill="1" applyBorder="1" applyAlignment="1" applyProtection="1">
      <alignment horizontal="center" vertical="center" wrapText="1"/>
      <protection locked="0"/>
    </xf>
    <xf numFmtId="0" fontId="0" fillId="7" borderId="7" xfId="0" applyFill="1" applyBorder="1" applyAlignment="1" applyProtection="1">
      <alignment horizontal="center"/>
      <protection locked="0"/>
    </xf>
    <xf numFmtId="0" fontId="0" fillId="7" borderId="20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2" fillId="13" borderId="10" xfId="0" applyFont="1" applyFill="1" applyBorder="1" applyAlignment="1" applyProtection="1">
      <alignment horizontal="center" wrapText="1"/>
    </xf>
    <xf numFmtId="0" fontId="2" fillId="13" borderId="11" xfId="0" applyFont="1" applyFill="1" applyBorder="1" applyAlignment="1" applyProtection="1">
      <alignment horizontal="center" wrapText="1"/>
    </xf>
    <xf numFmtId="0" fontId="4" fillId="13" borderId="10" xfId="0" applyFont="1" applyFill="1" applyBorder="1" applyAlignment="1" applyProtection="1">
      <alignment horizontal="center" wrapText="1"/>
      <protection locked="0"/>
    </xf>
    <xf numFmtId="0" fontId="2" fillId="13" borderId="11" xfId="0" applyFont="1" applyFill="1" applyBorder="1" applyAlignment="1" applyProtection="1">
      <alignment horizontal="center" wrapText="1"/>
      <protection locked="0"/>
    </xf>
    <xf numFmtId="0" fontId="5" fillId="10" borderId="8" xfId="0" applyFont="1" applyFill="1" applyBorder="1" applyAlignment="1" applyProtection="1">
      <alignment horizontal="center" vertical="center" wrapText="1"/>
      <protection locked="0"/>
    </xf>
    <xf numFmtId="0" fontId="1" fillId="15" borderId="2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center"/>
      <protection locked="0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13" borderId="20" xfId="0" applyFont="1" applyFill="1" applyBorder="1" applyAlignment="1" applyProtection="1">
      <alignment horizontal="center" vertical="center" wrapText="1"/>
      <protection locked="0"/>
    </xf>
    <xf numFmtId="0" fontId="1" fillId="13" borderId="5" xfId="0" applyFont="1" applyFill="1" applyBorder="1" applyAlignment="1" applyProtection="1">
      <alignment horizontal="center" vertical="center" wrapText="1"/>
      <protection locked="0"/>
    </xf>
    <xf numFmtId="0" fontId="1" fillId="13" borderId="14" xfId="0" applyFont="1" applyFill="1" applyBorder="1" applyAlignment="1" applyProtection="1">
      <alignment horizontal="center" vertical="center" wrapText="1"/>
      <protection locked="0"/>
    </xf>
    <xf numFmtId="0" fontId="1" fillId="10" borderId="8" xfId="0" applyFont="1" applyFill="1" applyBorder="1" applyAlignment="1" applyProtection="1">
      <alignment horizontal="center" wrapText="1"/>
      <protection locked="0"/>
    </xf>
    <xf numFmtId="0" fontId="1" fillId="10" borderId="3" xfId="0" applyFont="1" applyFill="1" applyBorder="1" applyAlignment="1" applyProtection="1">
      <alignment horizontal="center" wrapText="1"/>
      <protection locked="0"/>
    </xf>
    <xf numFmtId="0" fontId="1" fillId="18" borderId="13" xfId="0" applyFont="1" applyFill="1" applyBorder="1" applyAlignment="1" applyProtection="1">
      <alignment horizontal="center" vertical="center"/>
      <protection locked="0"/>
    </xf>
    <xf numFmtId="0" fontId="1" fillId="18" borderId="12" xfId="0" applyFont="1" applyFill="1" applyBorder="1" applyAlignment="1" applyProtection="1">
      <alignment horizontal="center" vertical="center"/>
      <protection locked="0"/>
    </xf>
    <xf numFmtId="0" fontId="1" fillId="18" borderId="14" xfId="0" applyFont="1" applyFill="1" applyBorder="1" applyAlignment="1" applyProtection="1">
      <alignment horizontal="center" vertical="center"/>
      <protection locked="0"/>
    </xf>
    <xf numFmtId="0" fontId="0" fillId="8" borderId="15" xfId="0" applyFill="1" applyBorder="1" applyAlignment="1" applyProtection="1">
      <alignment horizontal="center"/>
      <protection locked="0"/>
    </xf>
    <xf numFmtId="0" fontId="0" fillId="8" borderId="6" xfId="0" applyFill="1" applyBorder="1" applyAlignment="1" applyProtection="1">
      <alignment horizontal="center"/>
      <protection locked="0"/>
    </xf>
    <xf numFmtId="0" fontId="0" fillId="8" borderId="4" xfId="0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1" fillId="19" borderId="2" xfId="0" applyFont="1" applyFill="1" applyBorder="1" applyAlignment="1" applyProtection="1">
      <alignment horizontal="center" vertical="center" wrapText="1"/>
      <protection locked="0"/>
    </xf>
    <xf numFmtId="0" fontId="1" fillId="19" borderId="3" xfId="0" applyFont="1" applyFill="1" applyBorder="1" applyAlignment="1" applyProtection="1">
      <alignment horizontal="center" vertical="center" wrapText="1"/>
      <protection locked="0"/>
    </xf>
    <xf numFmtId="0" fontId="1" fillId="14" borderId="12" xfId="0" applyFont="1" applyFill="1" applyBorder="1" applyAlignment="1" applyProtection="1">
      <alignment horizontal="center" vertical="center"/>
      <protection locked="0"/>
    </xf>
    <xf numFmtId="0" fontId="1" fillId="14" borderId="14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center"/>
      <protection locked="0"/>
    </xf>
    <xf numFmtId="0" fontId="1" fillId="5" borderId="12" xfId="0" applyFont="1" applyFill="1" applyBorder="1" applyAlignment="1" applyProtection="1">
      <alignment horizontal="center"/>
      <protection locked="0"/>
    </xf>
    <xf numFmtId="0" fontId="1" fillId="5" borderId="14" xfId="0" applyFont="1" applyFill="1" applyBorder="1" applyAlignment="1" applyProtection="1">
      <alignment horizontal="center"/>
      <protection locked="0"/>
    </xf>
    <xf numFmtId="0" fontId="0" fillId="7" borderId="15" xfId="0" applyFill="1" applyBorder="1" applyAlignment="1" applyProtection="1">
      <alignment horizontal="center"/>
      <protection locked="0"/>
    </xf>
    <xf numFmtId="0" fontId="0" fillId="7" borderId="6" xfId="0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0" fontId="1" fillId="5" borderId="20" xfId="0" applyFont="1" applyFill="1" applyBorder="1" applyAlignment="1" applyProtection="1">
      <alignment horizontal="center"/>
      <protection locked="0"/>
    </xf>
    <xf numFmtId="0" fontId="1" fillId="17" borderId="0" xfId="0" applyFont="1" applyFill="1" applyBorder="1" applyAlignment="1" applyProtection="1">
      <alignment horizontal="center"/>
      <protection locked="0"/>
    </xf>
    <xf numFmtId="0" fontId="1" fillId="17" borderId="21" xfId="0" applyFont="1" applyFill="1" applyBorder="1" applyAlignment="1" applyProtection="1">
      <alignment horizontal="center"/>
      <protection locked="0"/>
    </xf>
    <xf numFmtId="0" fontId="1" fillId="20" borderId="19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8" xfId="0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/>
    </xf>
    <xf numFmtId="0" fontId="1" fillId="14" borderId="15" xfId="0" applyFont="1" applyFill="1" applyBorder="1" applyAlignment="1" applyProtection="1">
      <alignment horizontal="center" vertical="center"/>
      <protection locked="0"/>
    </xf>
    <xf numFmtId="0" fontId="1" fillId="14" borderId="18" xfId="0" applyFont="1" applyFill="1" applyBorder="1" applyAlignment="1" applyProtection="1">
      <alignment horizontal="center" vertical="center"/>
      <protection locked="0"/>
    </xf>
    <xf numFmtId="0" fontId="1" fillId="14" borderId="6" xfId="0" applyFont="1" applyFill="1" applyBorder="1" applyAlignment="1" applyProtection="1">
      <alignment horizontal="center" vertical="center"/>
      <protection locked="0"/>
    </xf>
    <xf numFmtId="9" fontId="0" fillId="0" borderId="9" xfId="1" applyFont="1" applyBorder="1" applyAlignment="1" applyProtection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6C525"/>
      <color rgb="FFFFCBA7"/>
      <color rgb="FFFF6600"/>
      <color rgb="FFFFE67D"/>
      <color rgb="FFD1F4C8"/>
      <color rgb="FFCAFFBD"/>
      <color rgb="FFFCDE04"/>
      <color rgb="FFFFF2B9"/>
      <color rgb="FFFFCC00"/>
      <color rgb="FFFFDD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UY"/>
              <a:t>Participación por usos (%)</a:t>
            </a:r>
          </a:p>
          <a:p>
            <a:pPr>
              <a:defRPr/>
            </a:pPr>
            <a:r>
              <a:rPr lang="es-UY"/>
              <a:t>Esc N° .....</a:t>
            </a:r>
          </a:p>
        </c:rich>
      </c:tx>
      <c:layout>
        <c:manualLayout>
          <c:xMode val="edge"/>
          <c:yMode val="edge"/>
          <c:x val="0.19753530431811683"/>
          <c:y val="3.0228255632435291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135652967830869E-2"/>
          <c:y val="0.16011468661320252"/>
          <c:w val="0.53170188101487315"/>
          <c:h val="0.77314814814814814"/>
        </c:manualLayout>
      </c:layout>
      <c:pie3DChart>
        <c:varyColors val="1"/>
        <c:ser>
          <c:idx val="0"/>
          <c:order val="0"/>
          <c:explosion val="25"/>
          <c:dLbls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ELECTRODOMESTICOS!$K$9:$K$14</c:f>
              <c:strCache>
                <c:ptCount val="6"/>
                <c:pt idx="0">
                  <c:v>CALENTAMIENTO DE AGUA</c:v>
                </c:pt>
                <c:pt idx="1">
                  <c:v>CONSERVACIÓN DE ALIMENTOS</c:v>
                </c:pt>
                <c:pt idx="2">
                  <c:v>COCCIÓN</c:v>
                </c:pt>
                <c:pt idx="3">
                  <c:v>ACONDICIONAMIENTO AMBIENTAL</c:v>
                </c:pt>
                <c:pt idx="4">
                  <c:v>ILUMINACIÓN</c:v>
                </c:pt>
                <c:pt idx="5">
                  <c:v>OTROS</c:v>
                </c:pt>
              </c:strCache>
            </c:strRef>
          </c:cat>
          <c:val>
            <c:numRef>
              <c:f>ELECTRODOMESTICOS!$L$9:$L$14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egendEntry>
        <c:idx val="4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Participacion por usos (%)</a:t>
            </a:r>
          </a:p>
          <a:p>
            <a:pPr>
              <a:defRPr/>
            </a:pPr>
            <a:r>
              <a:rPr lang="en-US" sz="1100"/>
              <a:t>Escuela / Colegio..... </a:t>
            </a:r>
          </a:p>
        </c:rich>
      </c:tx>
      <c:layout/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888888888888889E-2"/>
          <c:y val="5.0925925925925923E-2"/>
          <c:w val="0.60035564304461941"/>
          <c:h val="0.89814814814814814"/>
        </c:manualLayout>
      </c:layout>
      <c:pie3DChart>
        <c:varyColors val="1"/>
        <c:ser>
          <c:idx val="0"/>
          <c:order val="0"/>
          <c:tx>
            <c:strRef>
              <c:f>Hoja1!$B$3:$B$7</c:f>
              <c:strCache>
                <c:ptCount val="1"/>
                <c:pt idx="0">
                  <c:v>CALENTAMIENTO DE AGUA CONSERVACIÓN DE ALIMENTOS COCCIÓN ACONDICIONAMIENTO AMBIENTAL ILUMINACIÓN</c:v>
                </c:pt>
              </c:strCache>
            </c:strRef>
          </c:tx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Hoja1!$B$3:$B$8</c:f>
              <c:strCache>
                <c:ptCount val="6"/>
                <c:pt idx="0">
                  <c:v>CALENTAMIENTO DE AGUA</c:v>
                </c:pt>
                <c:pt idx="1">
                  <c:v>CONSERVACIÓN DE ALIMENTOS</c:v>
                </c:pt>
                <c:pt idx="2">
                  <c:v>COCCIÓN</c:v>
                </c:pt>
                <c:pt idx="3">
                  <c:v>ACONDICIONAMIENTO AMBIENTAL</c:v>
                </c:pt>
                <c:pt idx="4">
                  <c:v>ILUMINACIÓN</c:v>
                </c:pt>
                <c:pt idx="5">
                  <c:v>OTROS</c:v>
                </c:pt>
              </c:strCache>
            </c:strRef>
          </c:cat>
          <c:val>
            <c:numRef>
              <c:f>Hoja1!$C$3:$C$8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txPr>
        <a:bodyPr/>
        <a:lstStyle/>
        <a:p>
          <a:pPr rtl="0">
            <a:defRPr sz="900"/>
          </a:pPr>
          <a:endParaRPr lang="es-UY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gif"/><Relationship Id="rId1" Type="http://schemas.openxmlformats.org/officeDocument/2006/relationships/image" Target="../media/image1.jpeg"/><Relationship Id="rId5" Type="http://schemas.openxmlformats.org/officeDocument/2006/relationships/chart" Target="../charts/chart1.xml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414618</xdr:colOff>
      <xdr:row>75</xdr:row>
      <xdr:rowOff>103250</xdr:rowOff>
    </xdr:from>
    <xdr:to>
      <xdr:col>1</xdr:col>
      <xdr:colOff>1154206</xdr:colOff>
      <xdr:row>81</xdr:row>
      <xdr:rowOff>66783</xdr:rowOff>
    </xdr:to>
    <xdr:pic>
      <xdr:nvPicPr>
        <xdr:cNvPr id="25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52" r="26852" b="14815"/>
        <a:stretch/>
      </xdr:blipFill>
      <xdr:spPr bwMode="auto">
        <a:xfrm>
          <a:off x="1176618" y="13639956"/>
          <a:ext cx="739588" cy="1173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411056</xdr:colOff>
      <xdr:row>66</xdr:row>
      <xdr:rowOff>95845</xdr:rowOff>
    </xdr:from>
    <xdr:to>
      <xdr:col>1</xdr:col>
      <xdr:colOff>932890</xdr:colOff>
      <xdr:row>71</xdr:row>
      <xdr:rowOff>23812</xdr:rowOff>
    </xdr:to>
    <xdr:pic>
      <xdr:nvPicPr>
        <xdr:cNvPr id="26" name="Picture 3" descr="lamparit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056" y="11772374"/>
          <a:ext cx="521834" cy="880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370691</xdr:colOff>
      <xdr:row>83</xdr:row>
      <xdr:rowOff>179294</xdr:rowOff>
    </xdr:from>
    <xdr:to>
      <xdr:col>1</xdr:col>
      <xdr:colOff>1116992</xdr:colOff>
      <xdr:row>87</xdr:row>
      <xdr:rowOff>52028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691" y="14668500"/>
          <a:ext cx="746301" cy="649941"/>
        </a:xfrm>
        <a:prstGeom prst="rect">
          <a:avLst/>
        </a:prstGeom>
      </xdr:spPr>
    </xdr:pic>
    <xdr:clientData/>
  </xdr:twoCellAnchor>
  <xdr:twoCellAnchor editAs="oneCell">
    <xdr:from>
      <xdr:col>1</xdr:col>
      <xdr:colOff>302559</xdr:colOff>
      <xdr:row>93</xdr:row>
      <xdr:rowOff>79537</xdr:rowOff>
    </xdr:from>
    <xdr:to>
      <xdr:col>1</xdr:col>
      <xdr:colOff>1131794</xdr:colOff>
      <xdr:row>98</xdr:row>
      <xdr:rowOff>68561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59" y="16597008"/>
          <a:ext cx="829235" cy="941525"/>
        </a:xfrm>
        <a:prstGeom prst="rect">
          <a:avLst/>
        </a:prstGeom>
      </xdr:spPr>
    </xdr:pic>
    <xdr:clientData/>
  </xdr:twoCellAnchor>
  <xdr:twoCellAnchor>
    <xdr:from>
      <xdr:col>10</xdr:col>
      <xdr:colOff>71979</xdr:colOff>
      <xdr:row>16</xdr:row>
      <xdr:rowOff>170385</xdr:rowOff>
    </xdr:from>
    <xdr:to>
      <xdr:col>15</xdr:col>
      <xdr:colOff>76516</xdr:colOff>
      <xdr:row>40</xdr:row>
      <xdr:rowOff>179455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650875</xdr:colOff>
      <xdr:row>0</xdr:row>
      <xdr:rowOff>95250</xdr:rowOff>
    </xdr:from>
    <xdr:to>
      <xdr:col>10</xdr:col>
      <xdr:colOff>650875</xdr:colOff>
      <xdr:row>14</xdr:row>
      <xdr:rowOff>171450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4"/>
  <sheetViews>
    <sheetView tabSelected="1" zoomScale="85" zoomScaleNormal="85" workbookViewId="0">
      <selection activeCell="G98" sqref="G98:H98"/>
    </sheetView>
  </sheetViews>
  <sheetFormatPr baseColWidth="10" defaultColWidth="11.453125" defaultRowHeight="14.5" x14ac:dyDescent="0.35"/>
  <cols>
    <col min="1" max="1" width="11.453125" style="1"/>
    <col min="2" max="2" width="31.54296875" style="1" customWidth="1"/>
    <col min="3" max="4" width="8.26953125" style="1" customWidth="1"/>
    <col min="5" max="5" width="7.81640625" style="1" customWidth="1"/>
    <col min="6" max="6" width="3.81640625" style="1" customWidth="1"/>
    <col min="7" max="7" width="7.1796875" style="1" customWidth="1"/>
    <col min="8" max="8" width="7.81640625" style="1" customWidth="1"/>
    <col min="9" max="9" width="12.26953125" style="1" customWidth="1"/>
    <col min="10" max="10" width="11.453125" style="1"/>
    <col min="11" max="11" width="35.7265625" style="1" bestFit="1" customWidth="1"/>
    <col min="12" max="12" width="11.453125" style="19" customWidth="1"/>
    <col min="13" max="13" width="13.81640625" style="1" bestFit="1" customWidth="1"/>
    <col min="14" max="16384" width="11.453125" style="1"/>
  </cols>
  <sheetData>
    <row r="1" spans="1:23" x14ac:dyDescent="0.35">
      <c r="B1" s="68" t="s">
        <v>68</v>
      </c>
      <c r="C1" s="68"/>
      <c r="D1" s="68"/>
      <c r="E1" s="68"/>
      <c r="F1" s="68"/>
      <c r="G1" s="68"/>
      <c r="H1" s="68"/>
      <c r="I1" s="68"/>
    </row>
    <row r="2" spans="1:23" x14ac:dyDescent="0.35">
      <c r="B2" s="69"/>
      <c r="C2" s="69"/>
      <c r="D2" s="69"/>
      <c r="E2" s="69"/>
      <c r="F2" s="69"/>
      <c r="G2" s="69"/>
      <c r="H2" s="69"/>
      <c r="I2" s="69"/>
    </row>
    <row r="3" spans="1:23" ht="15" customHeight="1" x14ac:dyDescent="0.35">
      <c r="A3" s="54"/>
      <c r="B3" s="70" t="s">
        <v>0</v>
      </c>
      <c r="C3" s="86" t="s">
        <v>69</v>
      </c>
      <c r="D3" s="87"/>
      <c r="E3" s="87"/>
      <c r="F3" s="87"/>
      <c r="G3" s="87"/>
      <c r="H3" s="87"/>
      <c r="I3" s="71" t="s">
        <v>48</v>
      </c>
      <c r="J3" s="53"/>
    </row>
    <row r="4" spans="1:23" ht="15" customHeight="1" x14ac:dyDescent="0.35">
      <c r="A4" s="54"/>
      <c r="B4" s="70"/>
      <c r="C4" s="99" t="s">
        <v>16</v>
      </c>
      <c r="D4" s="100" t="s">
        <v>15</v>
      </c>
      <c r="E4" s="101"/>
      <c r="F4" s="51" t="s">
        <v>70</v>
      </c>
      <c r="G4" s="82" t="s">
        <v>2</v>
      </c>
      <c r="H4" s="88" t="s">
        <v>3</v>
      </c>
      <c r="I4" s="72"/>
      <c r="J4" s="53"/>
    </row>
    <row r="5" spans="1:23" x14ac:dyDescent="0.35">
      <c r="A5" s="54"/>
      <c r="B5" s="70"/>
      <c r="C5" s="80"/>
      <c r="D5" s="52" t="s">
        <v>1</v>
      </c>
      <c r="E5" s="90" t="s">
        <v>49</v>
      </c>
      <c r="F5" s="91"/>
      <c r="G5" s="98"/>
      <c r="H5" s="89"/>
      <c r="I5" s="73"/>
      <c r="J5" s="53"/>
    </row>
    <row r="6" spans="1:23" ht="15.75" customHeight="1" x14ac:dyDescent="0.25">
      <c r="B6" s="74" t="s">
        <v>63</v>
      </c>
      <c r="C6" s="75"/>
      <c r="D6" s="75"/>
      <c r="E6" s="75"/>
      <c r="F6" s="75"/>
      <c r="G6" s="75"/>
      <c r="H6" s="75"/>
      <c r="I6" s="76"/>
    </row>
    <row r="7" spans="1:23" ht="15" customHeight="1" x14ac:dyDescent="0.35">
      <c r="A7" s="3"/>
      <c r="B7" s="4" t="s">
        <v>41</v>
      </c>
      <c r="C7" s="5"/>
      <c r="D7" s="6"/>
      <c r="E7" s="84">
        <f>+D7/1000</f>
        <v>0</v>
      </c>
      <c r="F7" s="85"/>
      <c r="G7" s="7"/>
      <c r="H7" s="8"/>
      <c r="I7" s="36">
        <f>H7*G7*C7*E7</f>
        <v>0</v>
      </c>
    </row>
    <row r="8" spans="1:23" x14ac:dyDescent="0.35">
      <c r="A8" s="3"/>
      <c r="B8" s="12" t="s">
        <v>42</v>
      </c>
      <c r="C8" s="5"/>
      <c r="D8" s="6"/>
      <c r="E8" s="49">
        <f t="shared" ref="E8" si="0">D8/1000</f>
        <v>0</v>
      </c>
      <c r="F8" s="60">
        <f>0.4</f>
        <v>0.4</v>
      </c>
      <c r="G8" s="7"/>
      <c r="H8" s="8"/>
      <c r="I8" s="36">
        <f>H8*G8*C8*E8*F8</f>
        <v>0</v>
      </c>
      <c r="K8" s="132" t="s">
        <v>75</v>
      </c>
      <c r="L8" s="132"/>
      <c r="M8" s="132"/>
      <c r="R8" s="10"/>
      <c r="S8" s="10"/>
      <c r="T8" s="10"/>
      <c r="U8" s="10"/>
      <c r="V8" s="10"/>
      <c r="W8" s="10"/>
    </row>
    <row r="9" spans="1:23" ht="15.75" x14ac:dyDescent="0.25">
      <c r="A9" s="9"/>
      <c r="B9" s="10"/>
      <c r="C9" s="11"/>
      <c r="D9" s="11"/>
      <c r="E9" s="92"/>
      <c r="F9" s="92"/>
      <c r="G9" s="130" t="s">
        <v>73</v>
      </c>
      <c r="H9" s="131"/>
      <c r="I9" s="38">
        <f>SUM(I7:I8)</f>
        <v>0</v>
      </c>
      <c r="K9" s="47" t="str">
        <f>+B6</f>
        <v>CALENTAMIENTO DE AGUA</v>
      </c>
      <c r="L9" s="61">
        <f>+I9</f>
        <v>0</v>
      </c>
      <c r="M9" s="62" t="e">
        <f t="shared" ref="M9:M14" si="1">+L9/$L$15</f>
        <v>#DIV/0!</v>
      </c>
      <c r="R9" s="10"/>
      <c r="S9" s="10"/>
      <c r="T9" s="10"/>
      <c r="U9" s="10"/>
      <c r="V9" s="10"/>
      <c r="W9" s="10"/>
    </row>
    <row r="10" spans="1:23" ht="15.75" x14ac:dyDescent="0.25">
      <c r="A10" s="9"/>
      <c r="B10" s="10"/>
      <c r="C10" s="11"/>
      <c r="D10" s="11"/>
      <c r="E10" s="93"/>
      <c r="F10" s="93"/>
      <c r="G10" s="11"/>
      <c r="H10" s="11"/>
      <c r="I10" s="66"/>
      <c r="K10" s="47" t="str">
        <f>+B11</f>
        <v>CONSERVACIÓN DE ALIMENTOS</v>
      </c>
      <c r="L10" s="61">
        <f>+I15</f>
        <v>0</v>
      </c>
      <c r="M10" s="62" t="e">
        <f t="shared" si="1"/>
        <v>#DIV/0!</v>
      </c>
      <c r="R10" s="10"/>
      <c r="S10" s="10"/>
      <c r="T10" s="10"/>
      <c r="U10" s="10"/>
      <c r="V10" s="10"/>
      <c r="W10" s="10"/>
    </row>
    <row r="11" spans="1:23" ht="15.5" x14ac:dyDescent="0.35">
      <c r="A11" s="9"/>
      <c r="B11" s="111" t="s">
        <v>62</v>
      </c>
      <c r="C11" s="112"/>
      <c r="D11" s="112"/>
      <c r="E11" s="112"/>
      <c r="F11" s="112"/>
      <c r="G11" s="112"/>
      <c r="H11" s="112"/>
      <c r="I11" s="113"/>
      <c r="K11" s="47" t="str">
        <f>+B17</f>
        <v>COCCIÓN</v>
      </c>
      <c r="L11" s="61">
        <f>+I21</f>
        <v>0</v>
      </c>
      <c r="M11" s="62" t="e">
        <f t="shared" si="1"/>
        <v>#DIV/0!</v>
      </c>
      <c r="R11" s="10"/>
      <c r="S11" s="10"/>
      <c r="T11" s="10"/>
      <c r="U11" s="10"/>
      <c r="V11" s="10"/>
      <c r="W11" s="10"/>
    </row>
    <row r="12" spans="1:23" ht="15.75" x14ac:dyDescent="0.25">
      <c r="A12" s="3"/>
      <c r="B12" s="13" t="s">
        <v>5</v>
      </c>
      <c r="C12" s="5"/>
      <c r="D12" s="6"/>
      <c r="E12" s="41">
        <f>+D12/1000</f>
        <v>0</v>
      </c>
      <c r="F12" s="63">
        <f>0.3</f>
        <v>0.3</v>
      </c>
      <c r="G12" s="7"/>
      <c r="H12" s="8"/>
      <c r="I12" s="36">
        <f>H12*G12*C12*E12*F12</f>
        <v>0</v>
      </c>
      <c r="K12" s="47" t="str">
        <f>+B26</f>
        <v>ACONDICIONAMIENTO AMBIENTAL</v>
      </c>
      <c r="L12" s="61">
        <f>+I60</f>
        <v>0</v>
      </c>
      <c r="M12" s="62" t="e">
        <f t="shared" si="1"/>
        <v>#DIV/0!</v>
      </c>
      <c r="R12" s="10"/>
      <c r="S12" s="10"/>
      <c r="T12" s="10"/>
      <c r="U12" s="10"/>
      <c r="V12" s="10"/>
      <c r="W12" s="10"/>
    </row>
    <row r="13" spans="1:23" ht="15.75" x14ac:dyDescent="0.25">
      <c r="A13" s="3"/>
      <c r="B13" s="13" t="s">
        <v>23</v>
      </c>
      <c r="C13" s="5"/>
      <c r="D13" s="6"/>
      <c r="E13" s="41">
        <f t="shared" ref="E13:E14" si="2">D13/1000</f>
        <v>0</v>
      </c>
      <c r="F13" s="60">
        <f>0.3</f>
        <v>0.3</v>
      </c>
      <c r="G13" s="7"/>
      <c r="H13" s="8"/>
      <c r="I13" s="36">
        <f>H13*G13*C13*E13*F13</f>
        <v>0</v>
      </c>
      <c r="K13" s="47" t="str">
        <f>+B65</f>
        <v>ILUMINACIÓN</v>
      </c>
      <c r="L13" s="61">
        <f>+I100</f>
        <v>0</v>
      </c>
      <c r="M13" s="62" t="e">
        <f t="shared" si="1"/>
        <v>#DIV/0!</v>
      </c>
      <c r="R13" s="10"/>
      <c r="S13" s="10"/>
      <c r="T13" s="10"/>
      <c r="U13" s="10"/>
      <c r="V13" s="10"/>
      <c r="W13" s="10"/>
    </row>
    <row r="14" spans="1:23" ht="16.5" thickBot="1" x14ac:dyDescent="0.3">
      <c r="A14" s="3"/>
      <c r="B14" s="13" t="s">
        <v>24</v>
      </c>
      <c r="C14" s="5"/>
      <c r="D14" s="6"/>
      <c r="E14" s="41">
        <f t="shared" si="2"/>
        <v>0</v>
      </c>
      <c r="F14" s="60">
        <f>0.3</f>
        <v>0.3</v>
      </c>
      <c r="G14" s="7"/>
      <c r="H14" s="8"/>
      <c r="I14" s="36">
        <f>H14*G14*C14*E14*F14</f>
        <v>0</v>
      </c>
      <c r="K14" s="47" t="str">
        <f>+B105</f>
        <v>OTROS</v>
      </c>
      <c r="L14" s="61">
        <f>+I140</f>
        <v>0</v>
      </c>
      <c r="M14" s="62" t="e">
        <f t="shared" si="1"/>
        <v>#DIV/0!</v>
      </c>
      <c r="R14" s="10"/>
      <c r="S14" s="10"/>
      <c r="T14" s="10"/>
      <c r="U14" s="10"/>
      <c r="V14" s="10"/>
      <c r="W14" s="10"/>
    </row>
    <row r="15" spans="1:23" ht="15" thickBot="1" x14ac:dyDescent="0.4">
      <c r="A15" s="9"/>
      <c r="B15" s="10"/>
      <c r="C15" s="11"/>
      <c r="D15" s="11"/>
      <c r="E15" s="11"/>
      <c r="F15" s="67"/>
      <c r="G15" s="130" t="s">
        <v>73</v>
      </c>
      <c r="H15" s="131"/>
      <c r="I15" s="38">
        <f>SUM(I12:I14)</f>
        <v>0</v>
      </c>
      <c r="K15" s="48" t="s">
        <v>71</v>
      </c>
      <c r="L15" s="64">
        <f>SUM(L9:L14)</f>
        <v>0</v>
      </c>
      <c r="M15" s="50" t="e">
        <f>SUM(M9:M14)</f>
        <v>#DIV/0!</v>
      </c>
      <c r="R15" s="10"/>
      <c r="S15" s="10"/>
      <c r="T15" s="10"/>
      <c r="U15" s="10"/>
      <c r="V15" s="10"/>
      <c r="W15" s="10"/>
    </row>
    <row r="16" spans="1:23" ht="15" x14ac:dyDescent="0.25">
      <c r="A16" s="9"/>
      <c r="B16" s="10"/>
      <c r="C16" s="11"/>
      <c r="D16" s="11"/>
      <c r="E16" s="11"/>
      <c r="F16" s="11"/>
      <c r="G16" s="11"/>
      <c r="H16" s="11"/>
      <c r="I16" s="66"/>
      <c r="R16" s="10"/>
      <c r="S16" s="10"/>
      <c r="T16" s="10"/>
      <c r="U16" s="10"/>
      <c r="V16" s="10"/>
      <c r="W16" s="10"/>
    </row>
    <row r="17" spans="1:23" x14ac:dyDescent="0.35">
      <c r="A17" s="9"/>
      <c r="B17" s="111" t="s">
        <v>61</v>
      </c>
      <c r="C17" s="112"/>
      <c r="D17" s="112"/>
      <c r="E17" s="112"/>
      <c r="F17" s="112"/>
      <c r="G17" s="112"/>
      <c r="H17" s="112"/>
      <c r="I17" s="113"/>
      <c r="R17" s="10"/>
      <c r="S17" s="10"/>
      <c r="T17" s="10"/>
      <c r="U17" s="10"/>
      <c r="V17" s="10"/>
      <c r="W17" s="10"/>
    </row>
    <row r="18" spans="1:23" ht="15" x14ac:dyDescent="0.25">
      <c r="A18" s="3"/>
      <c r="B18" s="13" t="s">
        <v>7</v>
      </c>
      <c r="C18" s="5"/>
      <c r="D18" s="6"/>
      <c r="E18" s="84">
        <f>+D18/1000</f>
        <v>0</v>
      </c>
      <c r="F18" s="85"/>
      <c r="G18" s="7"/>
      <c r="H18" s="8"/>
      <c r="I18" s="36">
        <f>H18*G18*C18*E18</f>
        <v>0</v>
      </c>
      <c r="R18" s="10"/>
      <c r="S18" s="10"/>
      <c r="T18" s="10"/>
      <c r="U18" s="10"/>
      <c r="V18" s="10"/>
      <c r="W18" s="10"/>
    </row>
    <row r="19" spans="1:23" x14ac:dyDescent="0.35">
      <c r="A19" s="3"/>
      <c r="B19" s="13" t="s">
        <v>4</v>
      </c>
      <c r="C19" s="5"/>
      <c r="D19" s="6"/>
      <c r="E19" s="84">
        <f t="shared" ref="E19:E20" si="3">D19/1000</f>
        <v>0</v>
      </c>
      <c r="F19" s="85"/>
      <c r="G19" s="7"/>
      <c r="H19" s="8"/>
      <c r="I19" s="36">
        <f>H19*G19*C19*E19</f>
        <v>0</v>
      </c>
      <c r="R19" s="10"/>
      <c r="S19" s="10"/>
      <c r="T19" s="10"/>
      <c r="U19" s="10"/>
      <c r="V19" s="10"/>
      <c r="W19" s="10"/>
    </row>
    <row r="20" spans="1:23" x14ac:dyDescent="0.35">
      <c r="A20" s="3"/>
      <c r="B20" s="13" t="s">
        <v>6</v>
      </c>
      <c r="C20" s="5"/>
      <c r="D20" s="6"/>
      <c r="E20" s="84">
        <f t="shared" si="3"/>
        <v>0</v>
      </c>
      <c r="F20" s="85"/>
      <c r="G20" s="7"/>
      <c r="H20" s="8"/>
      <c r="I20" s="36">
        <f>H20*G20*C20*E20</f>
        <v>0</v>
      </c>
      <c r="R20" s="10"/>
      <c r="S20" s="10"/>
      <c r="T20" s="10"/>
      <c r="U20" s="10"/>
      <c r="V20" s="10"/>
      <c r="W20" s="10"/>
    </row>
    <row r="21" spans="1:23" ht="15" x14ac:dyDescent="0.25">
      <c r="A21" s="9"/>
      <c r="B21" s="10"/>
      <c r="C21" s="11"/>
      <c r="D21" s="11"/>
      <c r="E21" s="11"/>
      <c r="F21" s="11"/>
      <c r="G21" s="130" t="s">
        <v>73</v>
      </c>
      <c r="H21" s="131"/>
      <c r="I21" s="38">
        <f>SUM(I18:I20)</f>
        <v>0</v>
      </c>
      <c r="R21" s="10"/>
      <c r="S21" s="10"/>
      <c r="T21" s="10"/>
      <c r="U21" s="10"/>
      <c r="V21" s="10"/>
      <c r="W21" s="10"/>
    </row>
    <row r="22" spans="1:23" ht="15" x14ac:dyDescent="0.25">
      <c r="A22" s="9"/>
      <c r="B22" s="56"/>
      <c r="C22" s="11"/>
      <c r="D22" s="11"/>
      <c r="E22" s="11"/>
      <c r="F22" s="11"/>
      <c r="G22" s="11"/>
      <c r="H22" s="17"/>
      <c r="I22" s="17"/>
      <c r="R22" s="10"/>
      <c r="S22" s="10"/>
      <c r="T22" s="10"/>
      <c r="U22" s="10"/>
      <c r="V22" s="10"/>
      <c r="W22" s="10"/>
    </row>
    <row r="23" spans="1:23" ht="15" customHeight="1" x14ac:dyDescent="0.35">
      <c r="A23" s="55"/>
      <c r="B23" s="102" t="s">
        <v>0</v>
      </c>
      <c r="C23" s="86" t="s">
        <v>69</v>
      </c>
      <c r="D23" s="87"/>
      <c r="E23" s="87"/>
      <c r="F23" s="87"/>
      <c r="G23" s="87"/>
      <c r="H23" s="87"/>
      <c r="I23" s="78" t="s">
        <v>48</v>
      </c>
      <c r="R23" s="10"/>
      <c r="S23" s="10"/>
      <c r="T23" s="10"/>
      <c r="U23" s="10"/>
      <c r="V23" s="10"/>
      <c r="W23" s="10"/>
    </row>
    <row r="24" spans="1:23" ht="15" customHeight="1" x14ac:dyDescent="0.35">
      <c r="A24" s="55"/>
      <c r="B24" s="102"/>
      <c r="C24" s="99" t="s">
        <v>16</v>
      </c>
      <c r="D24" s="127" t="s">
        <v>15</v>
      </c>
      <c r="E24" s="128"/>
      <c r="F24" s="129"/>
      <c r="G24" s="82" t="s">
        <v>2</v>
      </c>
      <c r="H24" s="88" t="s">
        <v>3</v>
      </c>
      <c r="I24" s="78"/>
      <c r="R24" s="10"/>
      <c r="S24" s="10"/>
      <c r="T24" s="10"/>
      <c r="U24" s="10"/>
      <c r="V24" s="10"/>
      <c r="W24" s="10"/>
    </row>
    <row r="25" spans="1:23" ht="15" customHeight="1" x14ac:dyDescent="0.35">
      <c r="A25" s="55"/>
      <c r="B25" s="102"/>
      <c r="C25" s="80"/>
      <c r="D25" s="52" t="s">
        <v>1</v>
      </c>
      <c r="E25" s="90" t="s">
        <v>49</v>
      </c>
      <c r="F25" s="91"/>
      <c r="G25" s="98"/>
      <c r="H25" s="89"/>
      <c r="I25" s="78"/>
      <c r="R25" s="10"/>
      <c r="S25" s="10"/>
      <c r="T25" s="10"/>
      <c r="U25" s="10"/>
      <c r="V25" s="10"/>
      <c r="W25" s="10"/>
    </row>
    <row r="26" spans="1:23" ht="15" customHeight="1" x14ac:dyDescent="0.25">
      <c r="A26" s="9"/>
      <c r="B26" s="74" t="s">
        <v>60</v>
      </c>
      <c r="C26" s="75"/>
      <c r="D26" s="75"/>
      <c r="E26" s="75"/>
      <c r="F26" s="75"/>
      <c r="G26" s="75"/>
      <c r="H26" s="75"/>
      <c r="I26" s="76"/>
      <c r="R26" s="10"/>
      <c r="S26" s="10"/>
      <c r="T26" s="10"/>
      <c r="U26" s="10"/>
      <c r="V26" s="10"/>
      <c r="W26" s="10"/>
    </row>
    <row r="27" spans="1:23" ht="15" x14ac:dyDescent="0.25">
      <c r="A27" s="3"/>
      <c r="B27" s="13" t="s">
        <v>12</v>
      </c>
      <c r="C27" s="5"/>
      <c r="D27" s="6"/>
      <c r="E27" s="114"/>
      <c r="F27" s="115"/>
      <c r="G27" s="14"/>
      <c r="H27" s="15"/>
      <c r="I27" s="65"/>
      <c r="R27" s="10"/>
      <c r="S27" s="16"/>
      <c r="T27" s="17"/>
      <c r="U27" s="10"/>
      <c r="V27" s="10"/>
      <c r="W27" s="10"/>
    </row>
    <row r="28" spans="1:23" x14ac:dyDescent="0.35">
      <c r="A28" s="3"/>
      <c r="B28" s="18" t="s">
        <v>26</v>
      </c>
      <c r="C28" s="5"/>
      <c r="D28" s="6"/>
      <c r="E28" s="41">
        <f t="shared" ref="E28:E50" si="4">D28/1000</f>
        <v>0</v>
      </c>
      <c r="F28" s="63">
        <f>0.7</f>
        <v>0.7</v>
      </c>
      <c r="G28" s="14"/>
      <c r="H28" s="15"/>
      <c r="I28" s="36">
        <f>H28*G28*C28*E28*F28</f>
        <v>0</v>
      </c>
      <c r="R28" s="10"/>
      <c r="S28" s="16"/>
      <c r="T28" s="17"/>
      <c r="U28" s="10"/>
      <c r="V28" s="10"/>
      <c r="W28" s="10"/>
    </row>
    <row r="29" spans="1:23" x14ac:dyDescent="0.35">
      <c r="A29" s="3"/>
      <c r="B29" s="18" t="s">
        <v>27</v>
      </c>
      <c r="C29" s="5"/>
      <c r="D29" s="6"/>
      <c r="E29" s="41">
        <f t="shared" si="4"/>
        <v>0</v>
      </c>
      <c r="F29" s="63">
        <f t="shared" ref="F29:F37" si="5">0.7</f>
        <v>0.7</v>
      </c>
      <c r="G29" s="14"/>
      <c r="H29" s="15"/>
      <c r="I29" s="36">
        <f t="shared" ref="I29:I37" si="6">H29*G29*C29*E29*F29</f>
        <v>0</v>
      </c>
      <c r="R29" s="10"/>
      <c r="S29" s="16"/>
      <c r="T29" s="17"/>
      <c r="U29" s="10"/>
      <c r="V29" s="10"/>
      <c r="W29" s="10"/>
    </row>
    <row r="30" spans="1:23" x14ac:dyDescent="0.35">
      <c r="A30" s="3"/>
      <c r="B30" s="18" t="s">
        <v>28</v>
      </c>
      <c r="C30" s="5"/>
      <c r="D30" s="6"/>
      <c r="E30" s="41">
        <f t="shared" si="4"/>
        <v>0</v>
      </c>
      <c r="F30" s="63">
        <f t="shared" si="5"/>
        <v>0.7</v>
      </c>
      <c r="G30" s="14"/>
      <c r="H30" s="15"/>
      <c r="I30" s="36">
        <f t="shared" si="6"/>
        <v>0</v>
      </c>
      <c r="R30" s="10"/>
      <c r="S30" s="16"/>
      <c r="T30" s="17"/>
      <c r="U30" s="10"/>
      <c r="V30" s="10"/>
      <c r="W30" s="10"/>
    </row>
    <row r="31" spans="1:23" x14ac:dyDescent="0.35">
      <c r="A31" s="3"/>
      <c r="B31" s="18" t="s">
        <v>29</v>
      </c>
      <c r="C31" s="5"/>
      <c r="D31" s="6"/>
      <c r="E31" s="41">
        <f t="shared" si="4"/>
        <v>0</v>
      </c>
      <c r="F31" s="63">
        <f t="shared" si="5"/>
        <v>0.7</v>
      </c>
      <c r="G31" s="14"/>
      <c r="H31" s="15"/>
      <c r="I31" s="36">
        <f t="shared" si="6"/>
        <v>0</v>
      </c>
      <c r="R31" s="10"/>
      <c r="S31" s="16"/>
      <c r="T31" s="17"/>
      <c r="U31" s="10"/>
      <c r="V31" s="10"/>
      <c r="W31" s="10"/>
    </row>
    <row r="32" spans="1:23" x14ac:dyDescent="0.35">
      <c r="A32" s="3"/>
      <c r="B32" s="18" t="s">
        <v>30</v>
      </c>
      <c r="C32" s="5"/>
      <c r="D32" s="6"/>
      <c r="E32" s="41">
        <f t="shared" si="4"/>
        <v>0</v>
      </c>
      <c r="F32" s="63">
        <f t="shared" si="5"/>
        <v>0.7</v>
      </c>
      <c r="G32" s="14"/>
      <c r="H32" s="15"/>
      <c r="I32" s="36">
        <f t="shared" si="6"/>
        <v>0</v>
      </c>
      <c r="R32" s="10"/>
      <c r="S32" s="16"/>
      <c r="T32" s="17"/>
      <c r="U32" s="10"/>
      <c r="V32" s="10"/>
      <c r="W32" s="10"/>
    </row>
    <row r="33" spans="1:23" x14ac:dyDescent="0.35">
      <c r="A33" s="3"/>
      <c r="B33" s="18" t="s">
        <v>31</v>
      </c>
      <c r="C33" s="5"/>
      <c r="D33" s="6"/>
      <c r="E33" s="41">
        <f t="shared" si="4"/>
        <v>0</v>
      </c>
      <c r="F33" s="63">
        <f t="shared" si="5"/>
        <v>0.7</v>
      </c>
      <c r="G33" s="14"/>
      <c r="H33" s="15"/>
      <c r="I33" s="36">
        <f t="shared" si="6"/>
        <v>0</v>
      </c>
      <c r="R33" s="10"/>
      <c r="S33" s="16"/>
      <c r="T33" s="17"/>
      <c r="U33" s="10"/>
      <c r="V33" s="10"/>
      <c r="W33" s="10"/>
    </row>
    <row r="34" spans="1:23" ht="15" x14ac:dyDescent="0.25">
      <c r="A34" s="3"/>
      <c r="B34" s="18" t="s">
        <v>34</v>
      </c>
      <c r="C34" s="5"/>
      <c r="D34" s="6"/>
      <c r="E34" s="41">
        <f t="shared" si="4"/>
        <v>0</v>
      </c>
      <c r="F34" s="63">
        <f t="shared" si="5"/>
        <v>0.7</v>
      </c>
      <c r="G34" s="7"/>
      <c r="H34" s="8"/>
      <c r="I34" s="36">
        <f t="shared" si="6"/>
        <v>0</v>
      </c>
      <c r="R34" s="10"/>
      <c r="S34" s="16"/>
      <c r="T34" s="17"/>
      <c r="U34" s="10"/>
      <c r="V34" s="10"/>
      <c r="W34" s="10"/>
    </row>
    <row r="35" spans="1:23" ht="15" x14ac:dyDescent="0.25">
      <c r="A35" s="3"/>
      <c r="B35" s="18" t="s">
        <v>35</v>
      </c>
      <c r="C35" s="5"/>
      <c r="D35" s="6"/>
      <c r="E35" s="41">
        <f t="shared" si="4"/>
        <v>0</v>
      </c>
      <c r="F35" s="63">
        <f t="shared" si="5"/>
        <v>0.7</v>
      </c>
      <c r="G35" s="14"/>
      <c r="H35" s="15"/>
      <c r="I35" s="36">
        <f t="shared" si="6"/>
        <v>0</v>
      </c>
      <c r="R35" s="10"/>
      <c r="S35" s="16"/>
      <c r="T35" s="17"/>
      <c r="U35" s="10"/>
      <c r="V35" s="10"/>
      <c r="W35" s="10"/>
    </row>
    <row r="36" spans="1:23" ht="15" x14ac:dyDescent="0.25">
      <c r="A36" s="3"/>
      <c r="B36" s="18" t="s">
        <v>36</v>
      </c>
      <c r="C36" s="5"/>
      <c r="D36" s="6"/>
      <c r="E36" s="41">
        <f t="shared" si="4"/>
        <v>0</v>
      </c>
      <c r="F36" s="63">
        <f t="shared" si="5"/>
        <v>0.7</v>
      </c>
      <c r="G36" s="14"/>
      <c r="H36" s="15"/>
      <c r="I36" s="36">
        <f t="shared" si="6"/>
        <v>0</v>
      </c>
      <c r="R36" s="10"/>
      <c r="S36" s="16"/>
      <c r="T36" s="17"/>
      <c r="U36" s="10"/>
      <c r="V36" s="10"/>
      <c r="W36" s="10"/>
    </row>
    <row r="37" spans="1:23" ht="15" x14ac:dyDescent="0.25">
      <c r="A37" s="3"/>
      <c r="B37" s="18" t="s">
        <v>38</v>
      </c>
      <c r="C37" s="5"/>
      <c r="D37" s="6"/>
      <c r="E37" s="41">
        <f t="shared" si="4"/>
        <v>0</v>
      </c>
      <c r="F37" s="63">
        <f t="shared" si="5"/>
        <v>0.7</v>
      </c>
      <c r="G37" s="14"/>
      <c r="H37" s="15"/>
      <c r="I37" s="36">
        <f t="shared" si="6"/>
        <v>0</v>
      </c>
      <c r="R37" s="10"/>
      <c r="S37" s="16"/>
      <c r="T37" s="17"/>
      <c r="U37" s="10"/>
      <c r="V37" s="10"/>
      <c r="W37" s="10"/>
    </row>
    <row r="38" spans="1:23" ht="15" x14ac:dyDescent="0.25">
      <c r="A38" s="3"/>
      <c r="B38" s="13" t="s">
        <v>14</v>
      </c>
      <c r="C38" s="5"/>
      <c r="D38" s="6"/>
      <c r="E38" s="84"/>
      <c r="F38" s="85"/>
      <c r="G38" s="7"/>
      <c r="H38" s="8"/>
      <c r="I38" s="36"/>
      <c r="R38" s="10"/>
      <c r="S38" s="10"/>
      <c r="T38" s="10"/>
      <c r="U38" s="10"/>
      <c r="V38" s="10"/>
      <c r="W38" s="10"/>
    </row>
    <row r="39" spans="1:23" x14ac:dyDescent="0.35">
      <c r="A39" s="3"/>
      <c r="B39" s="18" t="s">
        <v>26</v>
      </c>
      <c r="C39" s="5"/>
      <c r="D39" s="6"/>
      <c r="E39" s="84">
        <f>D39/1000</f>
        <v>0</v>
      </c>
      <c r="F39" s="85"/>
      <c r="G39" s="7"/>
      <c r="H39" s="8"/>
      <c r="I39" s="36">
        <f t="shared" ref="I39:I48" si="7">H39*G39*C39*E39</f>
        <v>0</v>
      </c>
      <c r="R39" s="10"/>
      <c r="S39" s="10"/>
      <c r="T39" s="10"/>
      <c r="U39" s="10"/>
      <c r="V39" s="10"/>
      <c r="W39" s="10"/>
    </row>
    <row r="40" spans="1:23" x14ac:dyDescent="0.35">
      <c r="A40" s="3"/>
      <c r="B40" s="18" t="s">
        <v>27</v>
      </c>
      <c r="C40" s="5"/>
      <c r="D40" s="6"/>
      <c r="E40" s="84">
        <f t="shared" ref="E40:E48" si="8">D40/1000</f>
        <v>0</v>
      </c>
      <c r="F40" s="85"/>
      <c r="G40" s="7"/>
      <c r="H40" s="8"/>
      <c r="I40" s="36">
        <f t="shared" si="7"/>
        <v>0</v>
      </c>
      <c r="R40" s="10"/>
      <c r="S40" s="10"/>
      <c r="T40" s="10"/>
      <c r="U40" s="10"/>
      <c r="V40" s="10"/>
      <c r="W40" s="10"/>
    </row>
    <row r="41" spans="1:23" x14ac:dyDescent="0.35">
      <c r="A41" s="3"/>
      <c r="B41" s="18" t="s">
        <v>28</v>
      </c>
      <c r="C41" s="5"/>
      <c r="D41" s="6"/>
      <c r="E41" s="84">
        <f t="shared" si="8"/>
        <v>0</v>
      </c>
      <c r="F41" s="85"/>
      <c r="G41" s="7"/>
      <c r="H41" s="8"/>
      <c r="I41" s="36">
        <f t="shared" si="7"/>
        <v>0</v>
      </c>
      <c r="R41" s="10"/>
      <c r="S41" s="10"/>
      <c r="T41" s="10"/>
      <c r="U41" s="10"/>
      <c r="V41" s="10"/>
      <c r="W41" s="10"/>
    </row>
    <row r="42" spans="1:23" x14ac:dyDescent="0.35">
      <c r="A42" s="3"/>
      <c r="B42" s="18" t="s">
        <v>29</v>
      </c>
      <c r="C42" s="5"/>
      <c r="D42" s="6"/>
      <c r="E42" s="84">
        <f t="shared" si="8"/>
        <v>0</v>
      </c>
      <c r="F42" s="85"/>
      <c r="G42" s="7"/>
      <c r="H42" s="8"/>
      <c r="I42" s="36">
        <f t="shared" si="7"/>
        <v>0</v>
      </c>
      <c r="R42" s="10"/>
      <c r="S42" s="10"/>
      <c r="T42" s="10"/>
      <c r="U42" s="10"/>
      <c r="V42" s="10"/>
      <c r="W42" s="10"/>
    </row>
    <row r="43" spans="1:23" x14ac:dyDescent="0.35">
      <c r="A43" s="3"/>
      <c r="B43" s="18" t="s">
        <v>30</v>
      </c>
      <c r="C43" s="5"/>
      <c r="D43" s="6"/>
      <c r="E43" s="84">
        <f t="shared" si="8"/>
        <v>0</v>
      </c>
      <c r="F43" s="85"/>
      <c r="G43" s="7"/>
      <c r="H43" s="8"/>
      <c r="I43" s="36">
        <f t="shared" si="7"/>
        <v>0</v>
      </c>
      <c r="R43" s="10"/>
      <c r="S43" s="10"/>
      <c r="T43" s="10"/>
      <c r="U43" s="10"/>
      <c r="V43" s="10"/>
      <c r="W43" s="10"/>
    </row>
    <row r="44" spans="1:23" x14ac:dyDescent="0.35">
      <c r="A44" s="3"/>
      <c r="B44" s="18" t="s">
        <v>31</v>
      </c>
      <c r="C44" s="5"/>
      <c r="D44" s="6"/>
      <c r="E44" s="84">
        <f t="shared" si="8"/>
        <v>0</v>
      </c>
      <c r="F44" s="85"/>
      <c r="G44" s="7"/>
      <c r="H44" s="8"/>
      <c r="I44" s="36">
        <f t="shared" si="7"/>
        <v>0</v>
      </c>
      <c r="R44" s="10"/>
      <c r="S44" s="10"/>
      <c r="T44" s="10"/>
      <c r="U44" s="10"/>
      <c r="V44" s="10"/>
      <c r="W44" s="10"/>
    </row>
    <row r="45" spans="1:23" x14ac:dyDescent="0.35">
      <c r="A45" s="3"/>
      <c r="B45" s="18" t="s">
        <v>34</v>
      </c>
      <c r="C45" s="5"/>
      <c r="D45" s="6"/>
      <c r="E45" s="84">
        <f t="shared" si="8"/>
        <v>0</v>
      </c>
      <c r="F45" s="85"/>
      <c r="G45" s="7"/>
      <c r="H45" s="8"/>
      <c r="I45" s="36">
        <f t="shared" si="7"/>
        <v>0</v>
      </c>
      <c r="R45" s="10"/>
      <c r="S45" s="10"/>
      <c r="T45" s="10"/>
      <c r="U45" s="10"/>
      <c r="V45" s="10"/>
      <c r="W45" s="10"/>
    </row>
    <row r="46" spans="1:23" x14ac:dyDescent="0.35">
      <c r="A46" s="3"/>
      <c r="B46" s="18" t="s">
        <v>35</v>
      </c>
      <c r="C46" s="5"/>
      <c r="D46" s="6"/>
      <c r="E46" s="84">
        <f t="shared" si="8"/>
        <v>0</v>
      </c>
      <c r="F46" s="85"/>
      <c r="G46" s="7"/>
      <c r="H46" s="8"/>
      <c r="I46" s="36">
        <f t="shared" si="7"/>
        <v>0</v>
      </c>
      <c r="R46" s="10"/>
      <c r="S46" s="10"/>
      <c r="T46" s="10"/>
      <c r="U46" s="10"/>
      <c r="V46" s="10"/>
      <c r="W46" s="10"/>
    </row>
    <row r="47" spans="1:23" x14ac:dyDescent="0.35">
      <c r="A47" s="3"/>
      <c r="B47" s="18" t="s">
        <v>36</v>
      </c>
      <c r="C47" s="5"/>
      <c r="D47" s="6"/>
      <c r="E47" s="84">
        <f t="shared" si="8"/>
        <v>0</v>
      </c>
      <c r="F47" s="85"/>
      <c r="G47" s="14"/>
      <c r="H47" s="15"/>
      <c r="I47" s="36">
        <f t="shared" si="7"/>
        <v>0</v>
      </c>
      <c r="R47" s="10"/>
      <c r="S47" s="16"/>
      <c r="T47" s="17"/>
      <c r="U47" s="10"/>
      <c r="V47" s="10"/>
      <c r="W47" s="10"/>
    </row>
    <row r="48" spans="1:23" x14ac:dyDescent="0.35">
      <c r="A48" s="3"/>
      <c r="B48" s="18" t="s">
        <v>38</v>
      </c>
      <c r="C48" s="5"/>
      <c r="D48" s="6"/>
      <c r="E48" s="84">
        <f t="shared" si="8"/>
        <v>0</v>
      </c>
      <c r="F48" s="85"/>
      <c r="G48" s="14"/>
      <c r="H48" s="15"/>
      <c r="I48" s="36">
        <f t="shared" si="7"/>
        <v>0</v>
      </c>
      <c r="R48" s="10"/>
      <c r="S48" s="16"/>
      <c r="T48" s="17"/>
      <c r="U48" s="10"/>
      <c r="V48" s="10"/>
      <c r="W48" s="10"/>
    </row>
    <row r="49" spans="1:23" x14ac:dyDescent="0.35">
      <c r="A49" s="3"/>
      <c r="B49" s="13" t="s">
        <v>13</v>
      </c>
      <c r="C49" s="5"/>
      <c r="D49" s="6"/>
      <c r="E49" s="41"/>
      <c r="F49" s="41"/>
      <c r="G49" s="7"/>
      <c r="H49" s="8"/>
      <c r="I49" s="36"/>
      <c r="R49" s="10"/>
      <c r="S49" s="10"/>
      <c r="T49" s="10"/>
      <c r="U49" s="10"/>
      <c r="V49" s="10"/>
      <c r="W49" s="10"/>
    </row>
    <row r="50" spans="1:23" x14ac:dyDescent="0.35">
      <c r="A50" s="3"/>
      <c r="B50" s="18" t="s">
        <v>26</v>
      </c>
      <c r="C50" s="5"/>
      <c r="D50" s="6"/>
      <c r="E50" s="84">
        <f t="shared" si="4"/>
        <v>0</v>
      </c>
      <c r="F50" s="85"/>
      <c r="G50" s="7"/>
      <c r="H50" s="8"/>
      <c r="I50" s="36">
        <f t="shared" ref="I50:I59" si="9">H50*G50*C50*E50</f>
        <v>0</v>
      </c>
      <c r="R50" s="10"/>
      <c r="S50" s="10"/>
      <c r="T50" s="10"/>
      <c r="U50" s="10"/>
      <c r="V50" s="10"/>
      <c r="W50" s="10"/>
    </row>
    <row r="51" spans="1:23" x14ac:dyDescent="0.35">
      <c r="A51" s="3"/>
      <c r="B51" s="18" t="s">
        <v>27</v>
      </c>
      <c r="C51" s="5"/>
      <c r="D51" s="6"/>
      <c r="E51" s="84">
        <f t="shared" ref="E51:E59" si="10">D51/1000</f>
        <v>0</v>
      </c>
      <c r="F51" s="85"/>
      <c r="G51" s="7"/>
      <c r="H51" s="8"/>
      <c r="I51" s="36">
        <f t="shared" si="9"/>
        <v>0</v>
      </c>
      <c r="R51" s="10"/>
      <c r="S51" s="10"/>
      <c r="T51" s="10"/>
      <c r="U51" s="10"/>
      <c r="V51" s="10"/>
      <c r="W51" s="10"/>
    </row>
    <row r="52" spans="1:23" x14ac:dyDescent="0.35">
      <c r="A52" s="3"/>
      <c r="B52" s="18" t="s">
        <v>28</v>
      </c>
      <c r="C52" s="5"/>
      <c r="D52" s="6"/>
      <c r="E52" s="84">
        <f t="shared" si="10"/>
        <v>0</v>
      </c>
      <c r="F52" s="85"/>
      <c r="G52" s="7"/>
      <c r="H52" s="8"/>
      <c r="I52" s="36">
        <f t="shared" si="9"/>
        <v>0</v>
      </c>
      <c r="R52" s="10"/>
      <c r="S52" s="10"/>
      <c r="T52" s="10"/>
      <c r="U52" s="10"/>
      <c r="V52" s="10"/>
      <c r="W52" s="10"/>
    </row>
    <row r="53" spans="1:23" x14ac:dyDescent="0.35">
      <c r="A53" s="3"/>
      <c r="B53" s="18" t="s">
        <v>29</v>
      </c>
      <c r="C53" s="5"/>
      <c r="D53" s="6"/>
      <c r="E53" s="84">
        <f t="shared" si="10"/>
        <v>0</v>
      </c>
      <c r="F53" s="85"/>
      <c r="G53" s="7"/>
      <c r="H53" s="8"/>
      <c r="I53" s="36">
        <f t="shared" si="9"/>
        <v>0</v>
      </c>
      <c r="R53" s="10"/>
      <c r="S53" s="10"/>
      <c r="T53" s="10"/>
      <c r="U53" s="10"/>
      <c r="V53" s="10"/>
      <c r="W53" s="10"/>
    </row>
    <row r="54" spans="1:23" x14ac:dyDescent="0.35">
      <c r="A54" s="3"/>
      <c r="B54" s="18" t="s">
        <v>30</v>
      </c>
      <c r="C54" s="5"/>
      <c r="D54" s="6"/>
      <c r="E54" s="84">
        <f t="shared" si="10"/>
        <v>0</v>
      </c>
      <c r="F54" s="85"/>
      <c r="G54" s="7"/>
      <c r="H54" s="8"/>
      <c r="I54" s="36">
        <f t="shared" si="9"/>
        <v>0</v>
      </c>
      <c r="R54" s="10"/>
      <c r="S54" s="10"/>
      <c r="T54" s="10"/>
      <c r="U54" s="10"/>
      <c r="V54" s="10"/>
      <c r="W54" s="10"/>
    </row>
    <row r="55" spans="1:23" x14ac:dyDescent="0.35">
      <c r="A55" s="3"/>
      <c r="B55" s="18" t="s">
        <v>31</v>
      </c>
      <c r="C55" s="5"/>
      <c r="D55" s="6"/>
      <c r="E55" s="84">
        <f t="shared" si="10"/>
        <v>0</v>
      </c>
      <c r="F55" s="85"/>
      <c r="G55" s="7"/>
      <c r="H55" s="8"/>
      <c r="I55" s="36">
        <f t="shared" si="9"/>
        <v>0</v>
      </c>
      <c r="R55" s="10"/>
      <c r="S55" s="10"/>
      <c r="T55" s="10"/>
      <c r="U55" s="10"/>
      <c r="V55" s="10"/>
      <c r="W55" s="10"/>
    </row>
    <row r="56" spans="1:23" x14ac:dyDescent="0.35">
      <c r="A56" s="3"/>
      <c r="B56" s="18" t="s">
        <v>34</v>
      </c>
      <c r="C56" s="5"/>
      <c r="D56" s="6"/>
      <c r="E56" s="84">
        <f t="shared" si="10"/>
        <v>0</v>
      </c>
      <c r="F56" s="85"/>
      <c r="G56" s="7"/>
      <c r="H56" s="8"/>
      <c r="I56" s="36">
        <f t="shared" si="9"/>
        <v>0</v>
      </c>
      <c r="R56" s="10"/>
      <c r="S56" s="10"/>
      <c r="T56" s="10"/>
      <c r="U56" s="10"/>
      <c r="V56" s="10"/>
      <c r="W56" s="10"/>
    </row>
    <row r="57" spans="1:23" x14ac:dyDescent="0.35">
      <c r="A57" s="3"/>
      <c r="B57" s="18" t="s">
        <v>35</v>
      </c>
      <c r="C57" s="5"/>
      <c r="D57" s="6"/>
      <c r="E57" s="84">
        <f t="shared" si="10"/>
        <v>0</v>
      </c>
      <c r="F57" s="85"/>
      <c r="G57" s="7"/>
      <c r="H57" s="8"/>
      <c r="I57" s="36">
        <f t="shared" si="9"/>
        <v>0</v>
      </c>
      <c r="R57" s="10"/>
      <c r="S57" s="10"/>
      <c r="T57" s="10"/>
      <c r="U57" s="10"/>
      <c r="V57" s="10"/>
      <c r="W57" s="10"/>
    </row>
    <row r="58" spans="1:23" x14ac:dyDescent="0.35">
      <c r="A58" s="3"/>
      <c r="B58" s="18" t="s">
        <v>36</v>
      </c>
      <c r="C58" s="5"/>
      <c r="D58" s="6"/>
      <c r="E58" s="84">
        <f t="shared" si="10"/>
        <v>0</v>
      </c>
      <c r="F58" s="85"/>
      <c r="G58" s="14"/>
      <c r="H58" s="15"/>
      <c r="I58" s="36">
        <f t="shared" si="9"/>
        <v>0</v>
      </c>
      <c r="R58" s="10"/>
      <c r="S58" s="16"/>
      <c r="T58" s="17"/>
      <c r="U58" s="10"/>
      <c r="V58" s="10"/>
      <c r="W58" s="10"/>
    </row>
    <row r="59" spans="1:23" x14ac:dyDescent="0.35">
      <c r="A59" s="3"/>
      <c r="B59" s="18" t="s">
        <v>38</v>
      </c>
      <c r="C59" s="5"/>
      <c r="D59" s="6"/>
      <c r="E59" s="84">
        <f t="shared" si="10"/>
        <v>0</v>
      </c>
      <c r="F59" s="85"/>
      <c r="G59" s="14"/>
      <c r="H59" s="15"/>
      <c r="I59" s="36">
        <f t="shared" si="9"/>
        <v>0</v>
      </c>
      <c r="R59" s="10"/>
      <c r="S59" s="16"/>
      <c r="T59" s="17"/>
      <c r="U59" s="10"/>
      <c r="V59" s="10"/>
      <c r="W59" s="10"/>
    </row>
    <row r="60" spans="1:23" x14ac:dyDescent="0.35">
      <c r="G60" s="130" t="s">
        <v>74</v>
      </c>
      <c r="H60" s="131"/>
      <c r="I60" s="38">
        <f>SUM(I27:I59)</f>
        <v>0</v>
      </c>
      <c r="R60" s="10"/>
      <c r="S60" s="10"/>
      <c r="T60" s="10"/>
      <c r="U60" s="10"/>
      <c r="V60" s="10"/>
      <c r="W60" s="10"/>
    </row>
    <row r="61" spans="1:23" x14ac:dyDescent="0.35">
      <c r="B61" s="57"/>
      <c r="C61" s="57"/>
      <c r="D61" s="57"/>
      <c r="E61" s="57"/>
      <c r="F61" s="57"/>
      <c r="G61" s="57"/>
      <c r="H61" s="58"/>
      <c r="I61" s="58"/>
      <c r="R61" s="10"/>
      <c r="S61" s="10"/>
      <c r="T61" s="10"/>
      <c r="U61" s="10"/>
      <c r="V61" s="10"/>
      <c r="W61" s="10"/>
    </row>
    <row r="62" spans="1:23" ht="15" customHeight="1" x14ac:dyDescent="0.35">
      <c r="B62" s="70" t="s">
        <v>0</v>
      </c>
      <c r="C62" s="120" t="s">
        <v>69</v>
      </c>
      <c r="D62" s="120"/>
      <c r="E62" s="120"/>
      <c r="F62" s="120"/>
      <c r="G62" s="120"/>
      <c r="H62" s="121"/>
      <c r="I62" s="78" t="s">
        <v>48</v>
      </c>
      <c r="R62" s="10"/>
      <c r="S62" s="10"/>
      <c r="T62" s="10"/>
      <c r="U62" s="10"/>
      <c r="V62" s="10"/>
      <c r="W62" s="10"/>
    </row>
    <row r="63" spans="1:23" ht="15" customHeight="1" x14ac:dyDescent="0.35">
      <c r="B63" s="70"/>
      <c r="C63" s="80" t="s">
        <v>16</v>
      </c>
      <c r="D63" s="122" t="s">
        <v>15</v>
      </c>
      <c r="E63" s="123"/>
      <c r="F63" s="124"/>
      <c r="G63" s="82" t="s">
        <v>2</v>
      </c>
      <c r="H63" s="88" t="s">
        <v>3</v>
      </c>
      <c r="I63" s="78"/>
      <c r="R63" s="10"/>
      <c r="S63" s="10"/>
      <c r="T63" s="10"/>
      <c r="U63" s="10"/>
      <c r="V63" s="10"/>
      <c r="W63" s="10"/>
    </row>
    <row r="64" spans="1:23" s="20" customFormat="1" x14ac:dyDescent="0.35">
      <c r="B64" s="77"/>
      <c r="C64" s="81"/>
      <c r="D64" s="2" t="s">
        <v>1</v>
      </c>
      <c r="E64" s="125" t="s">
        <v>49</v>
      </c>
      <c r="F64" s="126"/>
      <c r="G64" s="83"/>
      <c r="H64" s="89"/>
      <c r="I64" s="79"/>
      <c r="L64" s="42"/>
      <c r="R64" s="10"/>
      <c r="S64" s="10"/>
      <c r="T64" s="10"/>
      <c r="U64" s="10"/>
      <c r="V64" s="10"/>
      <c r="W64" s="10"/>
    </row>
    <row r="65" spans="1:23" x14ac:dyDescent="0.35">
      <c r="A65" s="9"/>
      <c r="B65" s="74" t="s">
        <v>59</v>
      </c>
      <c r="C65" s="75"/>
      <c r="D65" s="75"/>
      <c r="E65" s="75"/>
      <c r="F65" s="75"/>
      <c r="G65" s="75"/>
      <c r="H65" s="75"/>
      <c r="I65" s="76"/>
    </row>
    <row r="66" spans="1:23" x14ac:dyDescent="0.35">
      <c r="A66" s="3"/>
      <c r="B66" s="43" t="s">
        <v>64</v>
      </c>
      <c r="C66" s="5"/>
      <c r="D66" s="6"/>
      <c r="E66" s="114"/>
      <c r="F66" s="115"/>
      <c r="G66" s="7"/>
      <c r="H66" s="8"/>
      <c r="I66" s="65">
        <f t="shared" ref="I66:I74" si="11">H66*G66*C66*E66</f>
        <v>0</v>
      </c>
    </row>
    <row r="67" spans="1:23" x14ac:dyDescent="0.35">
      <c r="A67" s="3"/>
      <c r="B67" s="21" t="s">
        <v>37</v>
      </c>
      <c r="C67" s="5"/>
      <c r="D67" s="6"/>
      <c r="E67" s="84">
        <f t="shared" ref="E67:E84" si="12">D67/1000</f>
        <v>0</v>
      </c>
      <c r="F67" s="85"/>
      <c r="G67" s="7"/>
      <c r="H67" s="8"/>
      <c r="I67" s="36">
        <f t="shared" si="11"/>
        <v>0</v>
      </c>
    </row>
    <row r="68" spans="1:23" x14ac:dyDescent="0.35">
      <c r="A68" s="3"/>
      <c r="B68" s="18" t="s">
        <v>26</v>
      </c>
      <c r="C68" s="5"/>
      <c r="D68" s="6"/>
      <c r="E68" s="84">
        <f t="shared" ref="E68:E74" si="13">D68/1000</f>
        <v>0</v>
      </c>
      <c r="F68" s="85"/>
      <c r="G68" s="7"/>
      <c r="H68" s="8"/>
      <c r="I68" s="36">
        <f t="shared" si="11"/>
        <v>0</v>
      </c>
    </row>
    <row r="69" spans="1:23" x14ac:dyDescent="0.35">
      <c r="A69" s="3"/>
      <c r="B69" s="18" t="s">
        <v>27</v>
      </c>
      <c r="C69" s="5"/>
      <c r="D69" s="6"/>
      <c r="E69" s="84">
        <f t="shared" si="13"/>
        <v>0</v>
      </c>
      <c r="F69" s="85"/>
      <c r="G69" s="7"/>
      <c r="H69" s="8"/>
      <c r="I69" s="36">
        <f t="shared" si="11"/>
        <v>0</v>
      </c>
    </row>
    <row r="70" spans="1:23" x14ac:dyDescent="0.35">
      <c r="A70" s="3"/>
      <c r="B70" s="18" t="s">
        <v>28</v>
      </c>
      <c r="C70" s="5"/>
      <c r="D70" s="6"/>
      <c r="E70" s="84">
        <f t="shared" si="13"/>
        <v>0</v>
      </c>
      <c r="F70" s="85"/>
      <c r="G70" s="14"/>
      <c r="H70" s="15"/>
      <c r="I70" s="36">
        <f t="shared" si="11"/>
        <v>0</v>
      </c>
    </row>
    <row r="71" spans="1:23" x14ac:dyDescent="0.35">
      <c r="A71" s="3"/>
      <c r="B71" s="18" t="s">
        <v>29</v>
      </c>
      <c r="C71" s="5"/>
      <c r="D71" s="6"/>
      <c r="E71" s="84">
        <f t="shared" si="13"/>
        <v>0</v>
      </c>
      <c r="F71" s="85"/>
      <c r="G71" s="14"/>
      <c r="H71" s="15"/>
      <c r="I71" s="36">
        <f t="shared" si="11"/>
        <v>0</v>
      </c>
    </row>
    <row r="72" spans="1:23" x14ac:dyDescent="0.35">
      <c r="A72" s="3"/>
      <c r="B72" s="18" t="s">
        <v>30</v>
      </c>
      <c r="C72" s="5"/>
      <c r="D72" s="6"/>
      <c r="E72" s="84">
        <f t="shared" si="13"/>
        <v>0</v>
      </c>
      <c r="F72" s="85"/>
      <c r="G72" s="14"/>
      <c r="H72" s="15"/>
      <c r="I72" s="36">
        <f t="shared" si="11"/>
        <v>0</v>
      </c>
    </row>
    <row r="73" spans="1:23" x14ac:dyDescent="0.35">
      <c r="A73" s="3"/>
      <c r="B73" s="22" t="s">
        <v>45</v>
      </c>
      <c r="C73" s="5"/>
      <c r="D73" s="6"/>
      <c r="E73" s="84">
        <f t="shared" si="13"/>
        <v>0</v>
      </c>
      <c r="F73" s="85"/>
      <c r="G73" s="23"/>
      <c r="H73" s="15"/>
      <c r="I73" s="36">
        <f t="shared" si="11"/>
        <v>0</v>
      </c>
    </row>
    <row r="74" spans="1:23" x14ac:dyDescent="0.35">
      <c r="A74" s="3"/>
      <c r="B74" s="22" t="s">
        <v>46</v>
      </c>
      <c r="C74" s="5"/>
      <c r="D74" s="6"/>
      <c r="E74" s="84">
        <f t="shared" si="13"/>
        <v>0</v>
      </c>
      <c r="F74" s="85"/>
      <c r="G74" s="23"/>
      <c r="H74" s="15"/>
      <c r="I74" s="36">
        <f t="shared" si="11"/>
        <v>0</v>
      </c>
    </row>
    <row r="75" spans="1:23" ht="16.5" customHeight="1" x14ac:dyDescent="0.35">
      <c r="A75" s="9"/>
      <c r="B75" s="44" t="s">
        <v>65</v>
      </c>
      <c r="C75" s="5"/>
      <c r="D75" s="25"/>
      <c r="E75" s="84"/>
      <c r="F75" s="85"/>
      <c r="G75" s="14"/>
      <c r="H75" s="15"/>
      <c r="I75" s="36"/>
      <c r="R75" s="10"/>
      <c r="S75" s="10"/>
      <c r="T75" s="10"/>
      <c r="U75" s="10"/>
      <c r="V75" s="10"/>
      <c r="W75" s="10"/>
    </row>
    <row r="76" spans="1:23" ht="16.5" customHeight="1" x14ac:dyDescent="0.35">
      <c r="A76" s="9"/>
      <c r="B76" s="26" t="s">
        <v>54</v>
      </c>
      <c r="C76" s="5"/>
      <c r="D76" s="6"/>
      <c r="E76" s="84">
        <f t="shared" si="12"/>
        <v>0</v>
      </c>
      <c r="F76" s="85"/>
      <c r="G76" s="14"/>
      <c r="H76" s="15"/>
      <c r="I76" s="36">
        <f t="shared" ref="I76:I92" si="14">H76*G76*C76*E76</f>
        <v>0</v>
      </c>
      <c r="R76" s="10"/>
      <c r="S76" s="10"/>
      <c r="T76" s="10"/>
      <c r="U76" s="10"/>
      <c r="V76" s="10"/>
      <c r="W76" s="10"/>
    </row>
    <row r="77" spans="1:23" ht="16.5" customHeight="1" x14ac:dyDescent="0.35">
      <c r="A77" s="9"/>
      <c r="B77" s="18" t="s">
        <v>27</v>
      </c>
      <c r="C77" s="5"/>
      <c r="D77" s="6"/>
      <c r="E77" s="84">
        <f t="shared" ref="E77:E82" si="15">D77/1000</f>
        <v>0</v>
      </c>
      <c r="F77" s="85"/>
      <c r="G77" s="14"/>
      <c r="H77" s="15"/>
      <c r="I77" s="36">
        <f t="shared" si="14"/>
        <v>0</v>
      </c>
      <c r="R77" s="10"/>
      <c r="S77" s="10"/>
      <c r="T77" s="10"/>
      <c r="U77" s="10"/>
      <c r="V77" s="10"/>
      <c r="W77" s="10"/>
    </row>
    <row r="78" spans="1:23" ht="16.5" customHeight="1" x14ac:dyDescent="0.35">
      <c r="A78" s="9"/>
      <c r="B78" s="26" t="s">
        <v>55</v>
      </c>
      <c r="C78" s="5"/>
      <c r="D78" s="6"/>
      <c r="E78" s="84">
        <f t="shared" si="15"/>
        <v>0</v>
      </c>
      <c r="F78" s="85"/>
      <c r="G78" s="14"/>
      <c r="H78" s="15"/>
      <c r="I78" s="36">
        <f t="shared" si="14"/>
        <v>0</v>
      </c>
      <c r="R78" s="10"/>
      <c r="S78" s="10"/>
      <c r="T78" s="10"/>
      <c r="U78" s="10"/>
      <c r="V78" s="10"/>
      <c r="W78" s="10"/>
    </row>
    <row r="79" spans="1:23" x14ac:dyDescent="0.35">
      <c r="A79" s="3"/>
      <c r="B79" s="18" t="s">
        <v>29</v>
      </c>
      <c r="C79" s="5"/>
      <c r="D79" s="6"/>
      <c r="E79" s="84">
        <f t="shared" si="15"/>
        <v>0</v>
      </c>
      <c r="F79" s="85"/>
      <c r="G79" s="14"/>
      <c r="H79" s="15"/>
      <c r="I79" s="36">
        <f t="shared" si="14"/>
        <v>0</v>
      </c>
    </row>
    <row r="80" spans="1:23" x14ac:dyDescent="0.35">
      <c r="A80" s="3"/>
      <c r="B80" s="18" t="s">
        <v>30</v>
      </c>
      <c r="C80" s="5"/>
      <c r="D80" s="6"/>
      <c r="E80" s="84">
        <f t="shared" si="15"/>
        <v>0</v>
      </c>
      <c r="F80" s="85"/>
      <c r="G80" s="14"/>
      <c r="H80" s="15"/>
      <c r="I80" s="36">
        <f t="shared" si="14"/>
        <v>0</v>
      </c>
    </row>
    <row r="81" spans="1:23" x14ac:dyDescent="0.35">
      <c r="A81" s="3"/>
      <c r="B81" s="18" t="s">
        <v>31</v>
      </c>
      <c r="C81" s="5"/>
      <c r="D81" s="6"/>
      <c r="E81" s="84">
        <f t="shared" si="15"/>
        <v>0</v>
      </c>
      <c r="F81" s="85"/>
      <c r="G81" s="14"/>
      <c r="H81" s="15"/>
      <c r="I81" s="36">
        <f t="shared" si="14"/>
        <v>0</v>
      </c>
    </row>
    <row r="82" spans="1:23" x14ac:dyDescent="0.35">
      <c r="A82" s="3"/>
      <c r="B82" s="18" t="s">
        <v>47</v>
      </c>
      <c r="C82" s="5"/>
      <c r="D82" s="6"/>
      <c r="E82" s="84">
        <f t="shared" si="15"/>
        <v>0</v>
      </c>
      <c r="F82" s="85"/>
      <c r="G82" s="14"/>
      <c r="H82" s="15"/>
      <c r="I82" s="36">
        <f t="shared" si="14"/>
        <v>0</v>
      </c>
    </row>
    <row r="83" spans="1:23" x14ac:dyDescent="0.35">
      <c r="A83" s="3"/>
      <c r="B83" s="44" t="s">
        <v>66</v>
      </c>
      <c r="C83" s="5"/>
      <c r="D83" s="6"/>
      <c r="E83" s="84"/>
      <c r="F83" s="85"/>
      <c r="G83" s="14"/>
      <c r="H83" s="15"/>
      <c r="I83" s="36">
        <f t="shared" si="14"/>
        <v>0</v>
      </c>
    </row>
    <row r="84" spans="1:23" x14ac:dyDescent="0.35">
      <c r="A84" s="27"/>
      <c r="B84" s="18" t="s">
        <v>52</v>
      </c>
      <c r="C84" s="5"/>
      <c r="D84" s="6"/>
      <c r="E84" s="84">
        <f t="shared" si="12"/>
        <v>0</v>
      </c>
      <c r="F84" s="85"/>
      <c r="G84" s="14"/>
      <c r="H84" s="15"/>
      <c r="I84" s="36">
        <f t="shared" si="14"/>
        <v>0</v>
      </c>
    </row>
    <row r="85" spans="1:23" x14ac:dyDescent="0.35">
      <c r="A85" s="27"/>
      <c r="B85" s="18" t="s">
        <v>53</v>
      </c>
      <c r="C85" s="5"/>
      <c r="D85" s="6"/>
      <c r="E85" s="84">
        <f t="shared" ref="E85:E92" si="16">D85/1000</f>
        <v>0</v>
      </c>
      <c r="F85" s="85"/>
      <c r="G85" s="14"/>
      <c r="H85" s="15"/>
      <c r="I85" s="36">
        <f t="shared" si="14"/>
        <v>0</v>
      </c>
    </row>
    <row r="86" spans="1:23" x14ac:dyDescent="0.35">
      <c r="A86" s="27"/>
      <c r="B86" s="18" t="s">
        <v>54</v>
      </c>
      <c r="C86" s="5"/>
      <c r="D86" s="6"/>
      <c r="E86" s="84">
        <f t="shared" si="16"/>
        <v>0</v>
      </c>
      <c r="F86" s="85"/>
      <c r="G86" s="14"/>
      <c r="H86" s="15"/>
      <c r="I86" s="36">
        <f t="shared" si="14"/>
        <v>0</v>
      </c>
    </row>
    <row r="87" spans="1:23" x14ac:dyDescent="0.35">
      <c r="A87" s="27"/>
      <c r="B87" s="18" t="s">
        <v>56</v>
      </c>
      <c r="C87" s="5"/>
      <c r="D87" s="6"/>
      <c r="E87" s="84">
        <f t="shared" si="16"/>
        <v>0</v>
      </c>
      <c r="F87" s="85"/>
      <c r="G87" s="14"/>
      <c r="H87" s="15"/>
      <c r="I87" s="36">
        <f t="shared" si="14"/>
        <v>0</v>
      </c>
    </row>
    <row r="88" spans="1:23" x14ac:dyDescent="0.35">
      <c r="A88" s="9"/>
      <c r="B88" s="18" t="s">
        <v>28</v>
      </c>
      <c r="C88" s="5"/>
      <c r="D88" s="6"/>
      <c r="E88" s="84">
        <f t="shared" si="16"/>
        <v>0</v>
      </c>
      <c r="F88" s="85"/>
      <c r="G88" s="14"/>
      <c r="H88" s="15"/>
      <c r="I88" s="36">
        <f t="shared" si="14"/>
        <v>0</v>
      </c>
      <c r="R88" s="10"/>
      <c r="S88" s="10"/>
      <c r="T88" s="10"/>
      <c r="U88" s="10"/>
      <c r="V88" s="10"/>
      <c r="W88" s="10"/>
    </row>
    <row r="89" spans="1:23" x14ac:dyDescent="0.35">
      <c r="A89" s="9"/>
      <c r="B89" s="18" t="s">
        <v>29</v>
      </c>
      <c r="C89" s="5"/>
      <c r="D89" s="6"/>
      <c r="E89" s="84">
        <f t="shared" si="16"/>
        <v>0</v>
      </c>
      <c r="F89" s="85"/>
      <c r="G89" s="14"/>
      <c r="H89" s="15"/>
      <c r="I89" s="36">
        <f t="shared" si="14"/>
        <v>0</v>
      </c>
      <c r="R89" s="10"/>
      <c r="S89" s="10"/>
      <c r="T89" s="10"/>
      <c r="U89" s="10"/>
      <c r="V89" s="10"/>
      <c r="W89" s="10"/>
    </row>
    <row r="90" spans="1:23" x14ac:dyDescent="0.35">
      <c r="A90" s="3"/>
      <c r="B90" s="18" t="s">
        <v>30</v>
      </c>
      <c r="C90" s="5"/>
      <c r="D90" s="6"/>
      <c r="E90" s="84">
        <f t="shared" si="16"/>
        <v>0</v>
      </c>
      <c r="F90" s="85"/>
      <c r="G90" s="14"/>
      <c r="H90" s="15"/>
      <c r="I90" s="36">
        <f t="shared" si="14"/>
        <v>0</v>
      </c>
    </row>
    <row r="91" spans="1:23" x14ac:dyDescent="0.35">
      <c r="A91" s="3"/>
      <c r="B91" s="28" t="s">
        <v>57</v>
      </c>
      <c r="C91" s="5"/>
      <c r="D91" s="6"/>
      <c r="E91" s="84">
        <f t="shared" si="16"/>
        <v>0</v>
      </c>
      <c r="F91" s="85"/>
      <c r="G91" s="14"/>
      <c r="H91" s="15"/>
      <c r="I91" s="36">
        <f t="shared" si="14"/>
        <v>0</v>
      </c>
    </row>
    <row r="92" spans="1:23" x14ac:dyDescent="0.35">
      <c r="A92" s="3"/>
      <c r="B92" s="28" t="s">
        <v>38</v>
      </c>
      <c r="C92" s="5"/>
      <c r="D92" s="6"/>
      <c r="E92" s="84">
        <f t="shared" si="16"/>
        <v>0</v>
      </c>
      <c r="F92" s="85"/>
      <c r="G92" s="14"/>
      <c r="H92" s="15"/>
      <c r="I92" s="36">
        <f t="shared" si="14"/>
        <v>0</v>
      </c>
    </row>
    <row r="93" spans="1:23" x14ac:dyDescent="0.35">
      <c r="A93" s="9"/>
      <c r="B93" s="45" t="s">
        <v>67</v>
      </c>
      <c r="C93" s="5"/>
      <c r="D93" s="6"/>
      <c r="E93" s="84"/>
      <c r="F93" s="85"/>
      <c r="G93" s="14"/>
      <c r="H93" s="15"/>
      <c r="I93" s="36"/>
    </row>
    <row r="94" spans="1:23" x14ac:dyDescent="0.35">
      <c r="A94" s="9"/>
      <c r="B94" s="18" t="s">
        <v>32</v>
      </c>
      <c r="C94" s="5"/>
      <c r="D94" s="6"/>
      <c r="E94" s="84">
        <f t="shared" ref="E94" si="17">D94/1000</f>
        <v>0</v>
      </c>
      <c r="F94" s="85"/>
      <c r="G94" s="14"/>
      <c r="H94" s="15"/>
      <c r="I94" s="36">
        <f>H94*G94*C94*E94</f>
        <v>0</v>
      </c>
    </row>
    <row r="95" spans="1:23" x14ac:dyDescent="0.35">
      <c r="A95" s="9"/>
      <c r="B95" s="18" t="s">
        <v>33</v>
      </c>
      <c r="C95" s="5"/>
      <c r="D95" s="6"/>
      <c r="E95" s="84">
        <f t="shared" ref="E95:E99" si="18">D95/1000</f>
        <v>0</v>
      </c>
      <c r="F95" s="85"/>
      <c r="G95" s="14"/>
      <c r="H95" s="15"/>
      <c r="I95" s="36">
        <f>H95*G95*C95*E95</f>
        <v>0</v>
      </c>
    </row>
    <row r="96" spans="1:23" x14ac:dyDescent="0.35">
      <c r="A96" s="3"/>
      <c r="B96" s="18" t="s">
        <v>38</v>
      </c>
      <c r="C96" s="5"/>
      <c r="D96" s="6"/>
      <c r="E96" s="84">
        <f t="shared" si="18"/>
        <v>0</v>
      </c>
      <c r="F96" s="85"/>
      <c r="G96" s="14"/>
      <c r="H96" s="15"/>
      <c r="I96" s="36">
        <f>H96*G96*C94*E94</f>
        <v>0</v>
      </c>
    </row>
    <row r="97" spans="1:10" x14ac:dyDescent="0.35">
      <c r="A97" s="3"/>
      <c r="B97" s="18" t="s">
        <v>39</v>
      </c>
      <c r="C97" s="5"/>
      <c r="D97" s="6"/>
      <c r="E97" s="84">
        <f t="shared" si="18"/>
        <v>0</v>
      </c>
      <c r="F97" s="85"/>
      <c r="G97" s="14"/>
      <c r="H97" s="15"/>
      <c r="I97" s="36">
        <f>H97*G97*C95*E95</f>
        <v>0</v>
      </c>
    </row>
    <row r="98" spans="1:10" ht="15" customHeight="1" x14ac:dyDescent="0.35">
      <c r="A98" s="3"/>
      <c r="B98" s="18" t="s">
        <v>40</v>
      </c>
      <c r="C98" s="5"/>
      <c r="D98" s="6"/>
      <c r="E98" s="84">
        <f t="shared" si="18"/>
        <v>0</v>
      </c>
      <c r="F98" s="85"/>
      <c r="G98" s="14"/>
      <c r="H98" s="15"/>
      <c r="I98" s="36">
        <f>H98*G98*C98*E98</f>
        <v>0</v>
      </c>
    </row>
    <row r="99" spans="1:10" x14ac:dyDescent="0.35">
      <c r="A99" s="3"/>
      <c r="B99" s="18" t="s">
        <v>38</v>
      </c>
      <c r="C99" s="29"/>
      <c r="D99" s="6"/>
      <c r="E99" s="84">
        <f t="shared" si="18"/>
        <v>0</v>
      </c>
      <c r="F99" s="85"/>
      <c r="G99" s="30"/>
      <c r="H99" s="15"/>
      <c r="I99" s="39">
        <f>H99*G99*C97*E97</f>
        <v>0</v>
      </c>
    </row>
    <row r="100" spans="1:10" x14ac:dyDescent="0.35">
      <c r="A100" s="3"/>
      <c r="B100" s="11"/>
      <c r="G100" s="130" t="s">
        <v>73</v>
      </c>
      <c r="H100" s="131"/>
      <c r="I100" s="38">
        <f>SUM(I66:I99)</f>
        <v>0</v>
      </c>
    </row>
    <row r="101" spans="1:10" x14ac:dyDescent="0.35">
      <c r="A101" s="3"/>
      <c r="B101" s="59"/>
      <c r="C101" s="57"/>
      <c r="D101" s="57"/>
      <c r="E101" s="57"/>
      <c r="F101" s="57"/>
      <c r="G101" s="57"/>
      <c r="H101" s="57"/>
      <c r="I101" s="57"/>
    </row>
    <row r="102" spans="1:10" ht="15" customHeight="1" x14ac:dyDescent="0.35">
      <c r="A102" s="3"/>
      <c r="B102" s="103" t="s">
        <v>0</v>
      </c>
      <c r="C102" s="138" t="s">
        <v>69</v>
      </c>
      <c r="D102" s="139"/>
      <c r="E102" s="139"/>
      <c r="F102" s="139"/>
      <c r="G102" s="139"/>
      <c r="H102" s="140"/>
      <c r="I102" s="106" t="s">
        <v>48</v>
      </c>
    </row>
    <row r="103" spans="1:10" ht="15" customHeight="1" x14ac:dyDescent="0.35">
      <c r="A103" s="3"/>
      <c r="B103" s="104"/>
      <c r="C103" s="80" t="s">
        <v>16</v>
      </c>
      <c r="D103" s="122" t="s">
        <v>15</v>
      </c>
      <c r="E103" s="123"/>
      <c r="F103" s="124"/>
      <c r="G103" s="109" t="s">
        <v>2</v>
      </c>
      <c r="H103" s="118" t="s">
        <v>3</v>
      </c>
      <c r="I103" s="107"/>
    </row>
    <row r="104" spans="1:10" x14ac:dyDescent="0.35">
      <c r="A104" s="3"/>
      <c r="B104" s="105"/>
      <c r="C104" s="81"/>
      <c r="D104" s="2" t="s">
        <v>1</v>
      </c>
      <c r="E104" s="125" t="s">
        <v>49</v>
      </c>
      <c r="F104" s="126"/>
      <c r="G104" s="110"/>
      <c r="H104" s="119"/>
      <c r="I104" s="108"/>
      <c r="J104" s="57"/>
    </row>
    <row r="105" spans="1:10" x14ac:dyDescent="0.35">
      <c r="A105" s="3"/>
      <c r="B105" s="74" t="s">
        <v>58</v>
      </c>
      <c r="C105" s="75"/>
      <c r="D105" s="75"/>
      <c r="E105" s="75"/>
      <c r="F105" s="75"/>
      <c r="G105" s="75"/>
      <c r="H105" s="75"/>
      <c r="I105" s="76"/>
    </row>
    <row r="106" spans="1:10" x14ac:dyDescent="0.35">
      <c r="A106" s="27"/>
      <c r="B106" s="13" t="s">
        <v>10</v>
      </c>
      <c r="C106" s="5"/>
      <c r="D106" s="6"/>
      <c r="E106" s="114"/>
      <c r="F106" s="115"/>
      <c r="G106" s="14"/>
      <c r="H106" s="15"/>
      <c r="I106" s="65"/>
    </row>
    <row r="107" spans="1:10" x14ac:dyDescent="0.35">
      <c r="A107" s="27"/>
      <c r="B107" s="18" t="s">
        <v>26</v>
      </c>
      <c r="C107" s="5"/>
      <c r="D107" s="6"/>
      <c r="E107" s="84">
        <f t="shared" ref="E107:E139" si="19">D107/1000</f>
        <v>0</v>
      </c>
      <c r="F107" s="85"/>
      <c r="G107" s="14"/>
      <c r="H107" s="15"/>
      <c r="I107" s="36">
        <f>H107*G107*C107*E107</f>
        <v>0</v>
      </c>
    </row>
    <row r="108" spans="1:10" x14ac:dyDescent="0.35">
      <c r="A108" s="27"/>
      <c r="B108" s="18" t="s">
        <v>27</v>
      </c>
      <c r="C108" s="5"/>
      <c r="D108" s="6"/>
      <c r="E108" s="84">
        <f t="shared" ref="E108:E111" si="20">D108/1000</f>
        <v>0</v>
      </c>
      <c r="F108" s="85"/>
      <c r="G108" s="14"/>
      <c r="H108" s="15"/>
      <c r="I108" s="36">
        <f>H108*G108*C108*E108</f>
        <v>0</v>
      </c>
    </row>
    <row r="109" spans="1:10" x14ac:dyDescent="0.35">
      <c r="A109" s="3"/>
      <c r="B109" s="18" t="s">
        <v>29</v>
      </c>
      <c r="C109" s="5"/>
      <c r="D109" s="6"/>
      <c r="E109" s="84">
        <f t="shared" si="20"/>
        <v>0</v>
      </c>
      <c r="F109" s="85"/>
      <c r="G109" s="14"/>
      <c r="H109" s="15"/>
      <c r="I109" s="36">
        <f>H109*G109*C109*E109</f>
        <v>0</v>
      </c>
    </row>
    <row r="110" spans="1:10" ht="15" customHeight="1" x14ac:dyDescent="0.35">
      <c r="A110" s="3"/>
      <c r="B110" s="18" t="s">
        <v>30</v>
      </c>
      <c r="C110" s="5"/>
      <c r="D110" s="6"/>
      <c r="E110" s="84">
        <f t="shared" si="20"/>
        <v>0</v>
      </c>
      <c r="F110" s="85"/>
      <c r="G110" s="14"/>
      <c r="H110" s="15"/>
      <c r="I110" s="36">
        <f>H110*G110*C110*E110</f>
        <v>0</v>
      </c>
    </row>
    <row r="111" spans="1:10" x14ac:dyDescent="0.35">
      <c r="A111" s="3"/>
      <c r="B111" s="18" t="s">
        <v>31</v>
      </c>
      <c r="C111" s="5"/>
      <c r="D111" s="6"/>
      <c r="E111" s="84">
        <f t="shared" si="20"/>
        <v>0</v>
      </c>
      <c r="F111" s="85"/>
      <c r="G111" s="14"/>
      <c r="H111" s="15"/>
      <c r="I111" s="36">
        <f>H111*G111*C111*E111</f>
        <v>0</v>
      </c>
    </row>
    <row r="112" spans="1:10" x14ac:dyDescent="0.35">
      <c r="A112" s="3"/>
      <c r="B112" s="10"/>
      <c r="C112" s="11"/>
      <c r="D112" s="11"/>
      <c r="E112" s="136"/>
      <c r="F112" s="136"/>
      <c r="G112" s="11"/>
      <c r="H112" s="11"/>
      <c r="I112" s="37"/>
    </row>
    <row r="113" spans="1:23" x14ac:dyDescent="0.35">
      <c r="A113" s="3"/>
      <c r="B113" s="13" t="s">
        <v>22</v>
      </c>
      <c r="C113" s="5"/>
      <c r="D113" s="6"/>
      <c r="E113" s="84">
        <f t="shared" si="19"/>
        <v>0</v>
      </c>
      <c r="F113" s="85"/>
      <c r="G113" s="7"/>
      <c r="H113" s="8"/>
      <c r="I113" s="36">
        <f>H113*G113*C113*E113</f>
        <v>0</v>
      </c>
    </row>
    <row r="114" spans="1:23" x14ac:dyDescent="0.35">
      <c r="A114" s="3"/>
      <c r="B114" s="10"/>
      <c r="C114" s="11"/>
      <c r="D114" s="11"/>
      <c r="E114" s="136"/>
      <c r="F114" s="136"/>
      <c r="G114" s="11"/>
      <c r="H114" s="11"/>
      <c r="I114" s="37"/>
    </row>
    <row r="115" spans="1:23" x14ac:dyDescent="0.35">
      <c r="A115" s="3"/>
      <c r="B115" s="13" t="s">
        <v>18</v>
      </c>
      <c r="C115" s="5"/>
      <c r="D115" s="6"/>
      <c r="E115" s="84">
        <f t="shared" si="19"/>
        <v>0</v>
      </c>
      <c r="F115" s="85"/>
      <c r="G115" s="14"/>
      <c r="H115" s="15"/>
      <c r="I115" s="36">
        <f>H115*G115*C115*E115</f>
        <v>0</v>
      </c>
    </row>
    <row r="116" spans="1:23" x14ac:dyDescent="0.35">
      <c r="A116" s="3"/>
      <c r="B116" s="10"/>
      <c r="C116" s="11"/>
      <c r="D116" s="11"/>
      <c r="E116" s="136"/>
      <c r="F116" s="136"/>
      <c r="G116" s="11"/>
      <c r="H116" s="11"/>
      <c r="I116" s="37"/>
    </row>
    <row r="117" spans="1:23" x14ac:dyDescent="0.35">
      <c r="A117" s="3"/>
      <c r="B117" s="13" t="s">
        <v>44</v>
      </c>
      <c r="C117" s="5"/>
      <c r="D117" s="6"/>
      <c r="E117" s="84">
        <f t="shared" si="19"/>
        <v>0</v>
      </c>
      <c r="F117" s="85"/>
      <c r="G117" s="14"/>
      <c r="H117" s="15"/>
      <c r="I117" s="36">
        <f>H117*G117*C117*E117</f>
        <v>0</v>
      </c>
    </row>
    <row r="118" spans="1:23" x14ac:dyDescent="0.35">
      <c r="A118" s="9"/>
      <c r="B118" s="10"/>
      <c r="C118" s="11"/>
      <c r="D118" s="11"/>
      <c r="E118" s="136"/>
      <c r="F118" s="136"/>
      <c r="G118" s="11"/>
      <c r="H118" s="11"/>
      <c r="I118" s="37"/>
      <c r="R118" s="10"/>
      <c r="S118" s="10"/>
      <c r="T118" s="10"/>
      <c r="U118" s="10"/>
      <c r="V118" s="10"/>
      <c r="W118" s="10"/>
    </row>
    <row r="119" spans="1:23" x14ac:dyDescent="0.35">
      <c r="A119" s="3"/>
      <c r="B119" s="13" t="s">
        <v>8</v>
      </c>
      <c r="C119" s="5"/>
      <c r="D119" s="6"/>
      <c r="E119" s="84">
        <f t="shared" si="19"/>
        <v>0</v>
      </c>
      <c r="F119" s="85"/>
      <c r="G119" s="7"/>
      <c r="H119" s="8"/>
      <c r="I119" s="36">
        <f>H119*G119*C119*E119</f>
        <v>0</v>
      </c>
    </row>
    <row r="120" spans="1:23" ht="15" customHeight="1" x14ac:dyDescent="0.35">
      <c r="A120" s="3"/>
      <c r="B120" s="10"/>
      <c r="C120" s="11"/>
      <c r="D120" s="11"/>
      <c r="E120" s="136"/>
      <c r="F120" s="136"/>
      <c r="G120" s="11"/>
      <c r="H120" s="11"/>
      <c r="I120" s="37"/>
    </row>
    <row r="121" spans="1:23" x14ac:dyDescent="0.35">
      <c r="A121" s="3"/>
      <c r="B121" s="13" t="s">
        <v>21</v>
      </c>
      <c r="C121" s="5"/>
      <c r="D121" s="6"/>
      <c r="E121" s="84">
        <f t="shared" si="19"/>
        <v>0</v>
      </c>
      <c r="F121" s="85"/>
      <c r="G121" s="7"/>
      <c r="H121" s="8"/>
      <c r="I121" s="36">
        <f>H121*G121*C121*E121</f>
        <v>0</v>
      </c>
    </row>
    <row r="122" spans="1:23" x14ac:dyDescent="0.35">
      <c r="A122" s="3"/>
      <c r="B122" s="10"/>
      <c r="C122" s="11"/>
      <c r="D122" s="11"/>
      <c r="E122" s="136"/>
      <c r="F122" s="136"/>
      <c r="G122" s="11"/>
      <c r="H122" s="11"/>
      <c r="I122" s="37"/>
    </row>
    <row r="123" spans="1:23" x14ac:dyDescent="0.35">
      <c r="A123" s="3"/>
      <c r="B123" s="13" t="s">
        <v>11</v>
      </c>
      <c r="C123" s="5"/>
      <c r="D123" s="6"/>
      <c r="E123" s="84">
        <f t="shared" si="19"/>
        <v>0</v>
      </c>
      <c r="F123" s="85"/>
      <c r="G123" s="7"/>
      <c r="H123" s="15"/>
      <c r="I123" s="36">
        <f>H123*G123*C123*E123</f>
        <v>0</v>
      </c>
    </row>
    <row r="124" spans="1:23" x14ac:dyDescent="0.35">
      <c r="A124" s="3"/>
      <c r="B124" s="10"/>
      <c r="C124" s="11"/>
      <c r="D124" s="11"/>
      <c r="E124" s="136"/>
      <c r="F124" s="136"/>
      <c r="G124" s="11"/>
      <c r="H124" s="11"/>
      <c r="I124" s="37"/>
    </row>
    <row r="125" spans="1:23" x14ac:dyDescent="0.35">
      <c r="A125" s="3"/>
      <c r="B125" s="13" t="s">
        <v>17</v>
      </c>
      <c r="C125" s="5"/>
      <c r="D125" s="6"/>
      <c r="E125" s="84">
        <f t="shared" si="19"/>
        <v>0</v>
      </c>
      <c r="F125" s="85"/>
      <c r="G125" s="7"/>
      <c r="H125" s="15"/>
      <c r="I125" s="36">
        <f>H125*G125*C125*E125</f>
        <v>0</v>
      </c>
    </row>
    <row r="126" spans="1:23" x14ac:dyDescent="0.35">
      <c r="A126" s="3"/>
      <c r="B126" s="10"/>
      <c r="C126" s="11"/>
      <c r="D126" s="11"/>
      <c r="E126" s="136"/>
      <c r="F126" s="136"/>
      <c r="G126" s="11"/>
      <c r="H126" s="11"/>
      <c r="I126" s="37"/>
    </row>
    <row r="127" spans="1:23" x14ac:dyDescent="0.35">
      <c r="A127" s="3"/>
      <c r="B127" s="12" t="s">
        <v>19</v>
      </c>
      <c r="C127" s="5"/>
      <c r="D127" s="6"/>
      <c r="E127" s="84">
        <f t="shared" si="19"/>
        <v>0</v>
      </c>
      <c r="F127" s="85"/>
      <c r="G127" s="7"/>
      <c r="H127" s="15"/>
      <c r="I127" s="36">
        <f>H127*G127*C127*E127</f>
        <v>0</v>
      </c>
    </row>
    <row r="128" spans="1:23" x14ac:dyDescent="0.35">
      <c r="A128" s="9"/>
      <c r="B128" s="16"/>
      <c r="C128" s="11"/>
      <c r="D128" s="11"/>
      <c r="E128" s="137"/>
      <c r="F128" s="137"/>
      <c r="G128" s="11"/>
      <c r="H128" s="11"/>
      <c r="I128" s="37"/>
      <c r="R128" s="10"/>
      <c r="S128" s="10"/>
      <c r="T128" s="10"/>
      <c r="U128" s="10"/>
      <c r="V128" s="10"/>
      <c r="W128" s="10"/>
    </row>
    <row r="129" spans="1:12" x14ac:dyDescent="0.35">
      <c r="A129" s="3"/>
      <c r="B129" s="46" t="s">
        <v>9</v>
      </c>
      <c r="C129" s="31"/>
      <c r="D129" s="32"/>
      <c r="E129" s="116">
        <f t="shared" si="19"/>
        <v>0</v>
      </c>
      <c r="F129" s="117"/>
      <c r="G129" s="33"/>
      <c r="H129" s="24"/>
      <c r="I129" s="36">
        <f>H129*G129*C129*E129</f>
        <v>0</v>
      </c>
    </row>
    <row r="130" spans="1:12" x14ac:dyDescent="0.35">
      <c r="A130" s="3"/>
      <c r="E130" s="133"/>
      <c r="F130" s="133"/>
      <c r="I130" s="40"/>
    </row>
    <row r="131" spans="1:12" x14ac:dyDescent="0.35">
      <c r="A131" s="3"/>
      <c r="B131" s="46" t="s">
        <v>50</v>
      </c>
      <c r="C131" s="31"/>
      <c r="D131" s="32"/>
      <c r="E131" s="116">
        <f t="shared" si="19"/>
        <v>0</v>
      </c>
      <c r="F131" s="117"/>
      <c r="G131" s="33"/>
      <c r="H131" s="24"/>
      <c r="I131" s="36">
        <f>H131*G131*C131*E131</f>
        <v>0</v>
      </c>
    </row>
    <row r="132" spans="1:12" x14ac:dyDescent="0.35">
      <c r="A132" s="3"/>
      <c r="B132" s="10"/>
      <c r="C132" s="11"/>
      <c r="D132" s="11"/>
      <c r="E132" s="134"/>
      <c r="F132" s="134"/>
      <c r="G132" s="11"/>
      <c r="H132" s="11"/>
      <c r="I132" s="37"/>
    </row>
    <row r="133" spans="1:12" x14ac:dyDescent="0.35">
      <c r="A133" s="3"/>
      <c r="B133" s="13" t="s">
        <v>51</v>
      </c>
      <c r="C133" s="5"/>
      <c r="D133" s="6"/>
      <c r="E133" s="84">
        <f t="shared" si="19"/>
        <v>0</v>
      </c>
      <c r="F133" s="85"/>
      <c r="G133" s="7"/>
      <c r="H133" s="8"/>
      <c r="I133" s="36">
        <f>H133*G133*C133*E133</f>
        <v>0</v>
      </c>
    </row>
    <row r="134" spans="1:12" x14ac:dyDescent="0.35">
      <c r="A134" s="3"/>
      <c r="E134" s="135"/>
      <c r="F134" s="135"/>
      <c r="I134" s="40"/>
    </row>
    <row r="135" spans="1:12" x14ac:dyDescent="0.35">
      <c r="A135" s="3"/>
      <c r="B135" s="13" t="s">
        <v>25</v>
      </c>
      <c r="C135" s="5"/>
      <c r="D135" s="6"/>
      <c r="E135" s="84">
        <f t="shared" si="19"/>
        <v>0</v>
      </c>
      <c r="F135" s="85"/>
      <c r="G135" s="7"/>
      <c r="H135" s="8"/>
      <c r="I135" s="36">
        <f>H135*G135*C135*E135</f>
        <v>0</v>
      </c>
    </row>
    <row r="136" spans="1:12" x14ac:dyDescent="0.35">
      <c r="A136" s="3"/>
      <c r="B136" s="10"/>
      <c r="C136" s="11"/>
      <c r="D136" s="11"/>
      <c r="E136" s="136"/>
      <c r="F136" s="136"/>
      <c r="G136" s="11"/>
      <c r="H136" s="11"/>
      <c r="I136" s="37"/>
    </row>
    <row r="137" spans="1:12" x14ac:dyDescent="0.35">
      <c r="A137" s="3"/>
      <c r="B137" s="13" t="s">
        <v>20</v>
      </c>
      <c r="C137" s="5"/>
      <c r="D137" s="6"/>
      <c r="E137" s="84">
        <f t="shared" si="19"/>
        <v>0</v>
      </c>
      <c r="F137" s="85"/>
      <c r="G137" s="7"/>
      <c r="H137" s="8"/>
      <c r="I137" s="36">
        <f>H137*G137*C137*E137</f>
        <v>0</v>
      </c>
    </row>
    <row r="138" spans="1:12" x14ac:dyDescent="0.35">
      <c r="A138" s="3"/>
      <c r="B138" s="16"/>
      <c r="C138" s="11"/>
      <c r="D138" s="11"/>
      <c r="E138" s="136"/>
      <c r="F138" s="136"/>
      <c r="G138" s="11"/>
      <c r="H138" s="11"/>
      <c r="I138" s="37"/>
    </row>
    <row r="139" spans="1:12" x14ac:dyDescent="0.35">
      <c r="A139" s="9"/>
      <c r="B139" s="13" t="s">
        <v>43</v>
      </c>
      <c r="C139" s="5"/>
      <c r="D139" s="6"/>
      <c r="E139" s="84">
        <f t="shared" si="19"/>
        <v>0</v>
      </c>
      <c r="F139" s="85"/>
      <c r="G139" s="7"/>
      <c r="H139" s="8"/>
      <c r="I139" s="36">
        <f>H139*G139*C139*E139</f>
        <v>0</v>
      </c>
    </row>
    <row r="140" spans="1:12" s="20" customFormat="1" x14ac:dyDescent="0.35">
      <c r="A140" s="1"/>
      <c r="B140" s="34"/>
      <c r="C140" s="11"/>
      <c r="D140" s="11"/>
      <c r="E140" s="11"/>
      <c r="F140" s="11"/>
      <c r="G140" s="130" t="s">
        <v>74</v>
      </c>
      <c r="H140" s="131"/>
      <c r="I140" s="38">
        <f>SUM(I106:I139)</f>
        <v>0</v>
      </c>
      <c r="L140" s="42"/>
    </row>
    <row r="141" spans="1:12" x14ac:dyDescent="0.35">
      <c r="G141" s="35"/>
    </row>
    <row r="142" spans="1:12" ht="15" thickBot="1" x14ac:dyDescent="0.4"/>
    <row r="143" spans="1:12" ht="40.5" customHeight="1" thickBot="1" x14ac:dyDescent="0.6">
      <c r="H143" s="96" t="s">
        <v>72</v>
      </c>
      <c r="I143" s="97"/>
    </row>
    <row r="144" spans="1:12" ht="24" thickBot="1" x14ac:dyDescent="0.6">
      <c r="H144" s="94">
        <f>I140+I100+I60+I21+I15+I9</f>
        <v>0</v>
      </c>
      <c r="I144" s="95"/>
    </row>
  </sheetData>
  <sheetProtection password="D101" sheet="1" objects="1" scenarios="1"/>
  <mergeCells count="144">
    <mergeCell ref="G100:H100"/>
    <mergeCell ref="G140:H140"/>
    <mergeCell ref="K8:M8"/>
    <mergeCell ref="G9:H9"/>
    <mergeCell ref="G15:H15"/>
    <mergeCell ref="G21:H21"/>
    <mergeCell ref="G60:H60"/>
    <mergeCell ref="E130:F130"/>
    <mergeCell ref="E132:F132"/>
    <mergeCell ref="E134:F134"/>
    <mergeCell ref="E136:F136"/>
    <mergeCell ref="E138:F138"/>
    <mergeCell ref="E120:F120"/>
    <mergeCell ref="E122:F122"/>
    <mergeCell ref="E124:F124"/>
    <mergeCell ref="E126:F126"/>
    <mergeCell ref="E128:F128"/>
    <mergeCell ref="E112:F112"/>
    <mergeCell ref="E114:F114"/>
    <mergeCell ref="E116:F116"/>
    <mergeCell ref="E118:F118"/>
    <mergeCell ref="E104:F104"/>
    <mergeCell ref="D103:F103"/>
    <mergeCell ref="C102:H102"/>
    <mergeCell ref="H103:H104"/>
    <mergeCell ref="C62:H62"/>
    <mergeCell ref="H63:H64"/>
    <mergeCell ref="D63:F63"/>
    <mergeCell ref="E64:F64"/>
    <mergeCell ref="C23:H23"/>
    <mergeCell ref="H24:H25"/>
    <mergeCell ref="D24:F24"/>
    <mergeCell ref="E131:F131"/>
    <mergeCell ref="E110:F110"/>
    <mergeCell ref="E111:F111"/>
    <mergeCell ref="E113:F113"/>
    <mergeCell ref="E117:F117"/>
    <mergeCell ref="E119:F119"/>
    <mergeCell ref="E115:F115"/>
    <mergeCell ref="E99:F99"/>
    <mergeCell ref="E106:F106"/>
    <mergeCell ref="E107:F107"/>
    <mergeCell ref="E108:F108"/>
    <mergeCell ref="E109:F109"/>
    <mergeCell ref="E94:F94"/>
    <mergeCell ref="E95:F95"/>
    <mergeCell ref="E96:F96"/>
    <mergeCell ref="E97:F97"/>
    <mergeCell ref="E133:F133"/>
    <mergeCell ref="E135:F135"/>
    <mergeCell ref="E137:F137"/>
    <mergeCell ref="E139:F139"/>
    <mergeCell ref="E121:F121"/>
    <mergeCell ref="E123:F123"/>
    <mergeCell ref="E125:F125"/>
    <mergeCell ref="E127:F127"/>
    <mergeCell ref="E129:F129"/>
    <mergeCell ref="E98:F98"/>
    <mergeCell ref="E89:F89"/>
    <mergeCell ref="E90:F90"/>
    <mergeCell ref="E91:F91"/>
    <mergeCell ref="E92:F92"/>
    <mergeCell ref="E93:F93"/>
    <mergeCell ref="E84:F84"/>
    <mergeCell ref="E85:F85"/>
    <mergeCell ref="E86:F86"/>
    <mergeCell ref="E87:F87"/>
    <mergeCell ref="E88:F88"/>
    <mergeCell ref="E79:F79"/>
    <mergeCell ref="E80:F80"/>
    <mergeCell ref="E81:F81"/>
    <mergeCell ref="E82:F82"/>
    <mergeCell ref="E83:F83"/>
    <mergeCell ref="E74:F74"/>
    <mergeCell ref="E75:F75"/>
    <mergeCell ref="E76:F76"/>
    <mergeCell ref="E77:F77"/>
    <mergeCell ref="E78:F78"/>
    <mergeCell ref="E58:F58"/>
    <mergeCell ref="E59:F59"/>
    <mergeCell ref="E66:F66"/>
    <mergeCell ref="E67:F67"/>
    <mergeCell ref="E52:F52"/>
    <mergeCell ref="E53:F53"/>
    <mergeCell ref="E54:F54"/>
    <mergeCell ref="E55:F55"/>
    <mergeCell ref="E56:F56"/>
    <mergeCell ref="E50:F50"/>
    <mergeCell ref="E51:F51"/>
    <mergeCell ref="E18:F18"/>
    <mergeCell ref="E19:F19"/>
    <mergeCell ref="E20:F20"/>
    <mergeCell ref="E27:F27"/>
    <mergeCell ref="E38:F38"/>
    <mergeCell ref="E25:F25"/>
    <mergeCell ref="E57:F57"/>
    <mergeCell ref="H144:I144"/>
    <mergeCell ref="H143:I143"/>
    <mergeCell ref="G4:G5"/>
    <mergeCell ref="C4:C5"/>
    <mergeCell ref="D4:E4"/>
    <mergeCell ref="I23:I25"/>
    <mergeCell ref="B23:B25"/>
    <mergeCell ref="C24:C25"/>
    <mergeCell ref="G24:G25"/>
    <mergeCell ref="B105:I105"/>
    <mergeCell ref="B65:I65"/>
    <mergeCell ref="B102:B104"/>
    <mergeCell ref="I102:I104"/>
    <mergeCell ref="C103:C104"/>
    <mergeCell ref="G103:G104"/>
    <mergeCell ref="E68:F68"/>
    <mergeCell ref="E69:F69"/>
    <mergeCell ref="E70:F70"/>
    <mergeCell ref="E71:F71"/>
    <mergeCell ref="E72:F72"/>
    <mergeCell ref="E73:F73"/>
    <mergeCell ref="B6:I6"/>
    <mergeCell ref="B11:I11"/>
    <mergeCell ref="B17:I17"/>
    <mergeCell ref="B1:I2"/>
    <mergeCell ref="B3:B5"/>
    <mergeCell ref="I3:I5"/>
    <mergeCell ref="B26:I26"/>
    <mergeCell ref="B62:B64"/>
    <mergeCell ref="I62:I64"/>
    <mergeCell ref="C63:C64"/>
    <mergeCell ref="G63:G64"/>
    <mergeCell ref="E39:F39"/>
    <mergeCell ref="E40:F40"/>
    <mergeCell ref="E41:F41"/>
    <mergeCell ref="E42:F42"/>
    <mergeCell ref="E43:F43"/>
    <mergeCell ref="E44:F44"/>
    <mergeCell ref="E45:F45"/>
    <mergeCell ref="C3:H3"/>
    <mergeCell ref="H4:H5"/>
    <mergeCell ref="E5:F5"/>
    <mergeCell ref="E7:F7"/>
    <mergeCell ref="E9:F9"/>
    <mergeCell ref="E10:F10"/>
    <mergeCell ref="E46:F46"/>
    <mergeCell ref="E47:F47"/>
    <mergeCell ref="E48:F48"/>
  </mergeCells>
  <printOptions horizontalCentered="1" verticalCentered="1"/>
  <pageMargins left="0.51181102362204722" right="0.51181102362204722" top="0.55118110236220474" bottom="0.55118110236220474" header="0.31496062992125984" footer="0.11811023622047245"/>
  <pageSetup paperSize="9"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>
      <selection activeCell="D3" sqref="D3:D9"/>
    </sheetView>
  </sheetViews>
  <sheetFormatPr baseColWidth="10" defaultRowHeight="14.5" x14ac:dyDescent="0.35"/>
  <cols>
    <col min="2" max="2" width="13.7265625" customWidth="1"/>
    <col min="3" max="3" width="15.7265625" customWidth="1"/>
    <col min="4" max="4" width="16.81640625" customWidth="1"/>
  </cols>
  <sheetData>
    <row r="2" spans="2:4" x14ac:dyDescent="0.35">
      <c r="B2" s="132" t="s">
        <v>75</v>
      </c>
      <c r="C2" s="132"/>
      <c r="D2" s="132"/>
    </row>
    <row r="3" spans="2:4" ht="15.5" x14ac:dyDescent="0.35">
      <c r="B3" s="47" t="str">
        <f>+ELECTRODOMESTICOS!K9</f>
        <v>CALENTAMIENTO DE AGUA</v>
      </c>
      <c r="C3" s="61">
        <f>+ELECTRODOMESTICOS!I9</f>
        <v>0</v>
      </c>
      <c r="D3" s="141" t="e">
        <f>+C3/$C$9</f>
        <v>#DIV/0!</v>
      </c>
    </row>
    <row r="4" spans="2:4" ht="15.5" x14ac:dyDescent="0.35">
      <c r="B4" s="47" t="str">
        <f>+ELECTRODOMESTICOS!K10</f>
        <v>CONSERVACIÓN DE ALIMENTOS</v>
      </c>
      <c r="C4" s="61">
        <f>+ELECTRODOMESTICOS!I15</f>
        <v>0</v>
      </c>
      <c r="D4" s="141" t="e">
        <f t="shared" ref="D4:D9" si="0">+C4/$C$9</f>
        <v>#DIV/0!</v>
      </c>
    </row>
    <row r="5" spans="2:4" ht="15.5" x14ac:dyDescent="0.35">
      <c r="B5" s="47" t="str">
        <f>+ELECTRODOMESTICOS!K11</f>
        <v>COCCIÓN</v>
      </c>
      <c r="C5" s="61">
        <f>+ELECTRODOMESTICOS!I21</f>
        <v>0</v>
      </c>
      <c r="D5" s="141" t="e">
        <f t="shared" si="0"/>
        <v>#DIV/0!</v>
      </c>
    </row>
    <row r="6" spans="2:4" ht="15.5" x14ac:dyDescent="0.35">
      <c r="B6" s="47" t="str">
        <f>+ELECTRODOMESTICOS!K12</f>
        <v>ACONDICIONAMIENTO AMBIENTAL</v>
      </c>
      <c r="C6" s="61">
        <f>+ELECTRODOMESTICOS!I60</f>
        <v>0</v>
      </c>
      <c r="D6" s="141" t="e">
        <f t="shared" si="0"/>
        <v>#DIV/0!</v>
      </c>
    </row>
    <row r="7" spans="2:4" ht="15.5" x14ac:dyDescent="0.35">
      <c r="B7" s="47" t="str">
        <f>+ELECTRODOMESTICOS!K13</f>
        <v>ILUMINACIÓN</v>
      </c>
      <c r="C7" s="61">
        <f>+ELECTRODOMESTICOS!I100</f>
        <v>0</v>
      </c>
      <c r="D7" s="141" t="e">
        <f t="shared" si="0"/>
        <v>#DIV/0!</v>
      </c>
    </row>
    <row r="8" spans="2:4" ht="15.5" x14ac:dyDescent="0.35">
      <c r="B8" s="47" t="str">
        <f>+ELECTRODOMESTICOS!K14</f>
        <v>OTROS</v>
      </c>
      <c r="C8" s="61">
        <f>+ELECTRODOMESTICOS!I140</f>
        <v>0</v>
      </c>
      <c r="D8" s="141" t="e">
        <f t="shared" si="0"/>
        <v>#DIV/0!</v>
      </c>
    </row>
    <row r="9" spans="2:4" ht="15.5" x14ac:dyDescent="0.35">
      <c r="B9" s="47" t="str">
        <f>+ELECTRODOMESTICOS!K15</f>
        <v>Total consumo mensual (kWh)</v>
      </c>
      <c r="C9" s="61">
        <f>SUM(C3:C8)</f>
        <v>0</v>
      </c>
      <c r="D9" s="141" t="e">
        <f t="shared" si="0"/>
        <v>#DIV/0!</v>
      </c>
    </row>
  </sheetData>
  <mergeCells count="1">
    <mergeCell ref="B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ELECTRODOMESTICOS</vt:lpstr>
      <vt:lpstr>Hoja1</vt:lpstr>
    </vt:vector>
  </TitlesOfParts>
  <Company>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D018260</dc:creator>
  <cp:lastModifiedBy>Administrador</cp:lastModifiedBy>
  <cp:lastPrinted>2016-07-29T17:27:03Z</cp:lastPrinted>
  <dcterms:created xsi:type="dcterms:W3CDTF">2015-03-26T15:53:09Z</dcterms:created>
  <dcterms:modified xsi:type="dcterms:W3CDTF">2018-03-14T18:45:22Z</dcterms:modified>
</cp:coreProperties>
</file>